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5521" windowWidth="7650" windowHeight="9105" activeTab="0"/>
  </bookViews>
  <sheets>
    <sheet name="T1" sheetId="1" r:id="rId1"/>
    <sheet name="T2" sheetId="2" r:id="rId2"/>
    <sheet name="T3" sheetId="3" r:id="rId3"/>
    <sheet name="T4.1" sheetId="4" r:id="rId4"/>
    <sheet name="T4.2" sheetId="5" r:id="rId5"/>
    <sheet name="T4.3" sheetId="6" r:id="rId6"/>
    <sheet name="T5" sheetId="7" r:id="rId7"/>
    <sheet name="T6" sheetId="8" r:id="rId8"/>
    <sheet name="T7" sheetId="9" r:id="rId9"/>
    <sheet name="T8" sheetId="10" r:id="rId10"/>
    <sheet name="T9" sheetId="11" r:id="rId11"/>
    <sheet name="T10" sheetId="12" r:id="rId12"/>
    <sheet name="T11" sheetId="13" r:id="rId13"/>
    <sheet name="T12" sheetId="14" r:id="rId14"/>
    <sheet name="T13" sheetId="15" r:id="rId15"/>
    <sheet name="T14" sheetId="16" r:id="rId16"/>
    <sheet name="T15" sheetId="17" r:id="rId17"/>
  </sheets>
  <definedNames>
    <definedName name="_xlnm.Print_Area" localSheetId="12">'T11'!$A$1:$I$83</definedName>
    <definedName name="_xlnm.Print_Area" localSheetId="14">'T13'!$A$1:$H$17</definedName>
    <definedName name="Zellen_Löschen">'T2'!$C$18:$E$20,'T2'!$C$23:$E$25,'T2'!$C$28:$E$30,'T2'!$C$33:$E$34,'T2'!$C$37:$E$38,'T2'!$C$41:$E$44</definedName>
  </definedNames>
  <calcPr fullCalcOnLoad="1"/>
</workbook>
</file>

<file path=xl/sharedStrings.xml><?xml version="1.0" encoding="utf-8"?>
<sst xmlns="http://schemas.openxmlformats.org/spreadsheetml/2006/main" count="1043" uniqueCount="318">
  <si>
    <t>Veränderung</t>
  </si>
  <si>
    <t>absolut</t>
  </si>
  <si>
    <t>in %</t>
  </si>
  <si>
    <t>Wohnbevölkerung</t>
  </si>
  <si>
    <t>per Ende Quartal bzw. Monat</t>
  </si>
  <si>
    <t>Männer</t>
  </si>
  <si>
    <t>Frauen</t>
  </si>
  <si>
    <t>Ausländer/innen</t>
  </si>
  <si>
    <t>Lebendgeborene</t>
  </si>
  <si>
    <t>Knaben</t>
  </si>
  <si>
    <t>Mädchen</t>
  </si>
  <si>
    <t>Gestorbene</t>
  </si>
  <si>
    <t>Geburten- bzw.</t>
  </si>
  <si>
    <t>Sterbeüberschuss (–)</t>
  </si>
  <si>
    <t>...</t>
  </si>
  <si>
    <t>Zugezogene Personen</t>
  </si>
  <si>
    <t>Weggezogene Personen</t>
  </si>
  <si>
    <t>Wanderungsgewinn bzw.</t>
  </si>
  <si>
    <t>Wanderungsverlust (–)</t>
  </si>
  <si>
    <t>Bürgerrechtswechsel</t>
  </si>
  <si>
    <t>Frauen  (Saldo)</t>
  </si>
  <si>
    <t>Im ganzen</t>
  </si>
  <si>
    <t>Ende</t>
  </si>
  <si>
    <t>Anteil</t>
  </si>
  <si>
    <t>Ganze Stadt</t>
  </si>
  <si>
    <t>Kreis 1</t>
  </si>
  <si>
    <t>Rathaus</t>
  </si>
  <si>
    <t>Hochschulen</t>
  </si>
  <si>
    <t>Lindenhof</t>
  </si>
  <si>
    <t>City</t>
  </si>
  <si>
    <t>Kreis 2</t>
  </si>
  <si>
    <t>Wollishofen</t>
  </si>
  <si>
    <t>Leimbach</t>
  </si>
  <si>
    <t>Enge</t>
  </si>
  <si>
    <t>Kreis 3</t>
  </si>
  <si>
    <t>Alt-Wiedikon</t>
  </si>
  <si>
    <t>Friesenberg</t>
  </si>
  <si>
    <t>Sihlfeld</t>
  </si>
  <si>
    <t>Kreis 4</t>
  </si>
  <si>
    <t>Werd</t>
  </si>
  <si>
    <t>Langstrasse</t>
  </si>
  <si>
    <t>Hard</t>
  </si>
  <si>
    <t>Kreis 5</t>
  </si>
  <si>
    <t>Gewerbeschule</t>
  </si>
  <si>
    <t>Escher Wyss</t>
  </si>
  <si>
    <t>Kreis 6</t>
  </si>
  <si>
    <t>Unterstrass</t>
  </si>
  <si>
    <t>Oberstrass</t>
  </si>
  <si>
    <t>Kreis 7</t>
  </si>
  <si>
    <t>Fluntern</t>
  </si>
  <si>
    <t>Hottingen</t>
  </si>
  <si>
    <t>Hirslanden</t>
  </si>
  <si>
    <t>Witikon</t>
  </si>
  <si>
    <t>Kreis 8</t>
  </si>
  <si>
    <t>Seefeld</t>
  </si>
  <si>
    <t>Mühlebach</t>
  </si>
  <si>
    <t>Weinegg</t>
  </si>
  <si>
    <t>Kreis 9</t>
  </si>
  <si>
    <t>Albisrieden</t>
  </si>
  <si>
    <t>Altstetten</t>
  </si>
  <si>
    <t>Kreis 10</t>
  </si>
  <si>
    <t>Höngg</t>
  </si>
  <si>
    <t>Wipkingen</t>
  </si>
  <si>
    <t>Kreis 11</t>
  </si>
  <si>
    <t>Affoltern</t>
  </si>
  <si>
    <t>Oerlikon</t>
  </si>
  <si>
    <t>Seebach</t>
  </si>
  <si>
    <t>Kreis 12</t>
  </si>
  <si>
    <t>Saatlen</t>
  </si>
  <si>
    <t>Hirzenbach</t>
  </si>
  <si>
    <t>Schwamendingen-Mitte</t>
  </si>
  <si>
    <t>Schweiz im ganzen</t>
  </si>
  <si>
    <t>Grossregion Zürich</t>
  </si>
  <si>
    <t>Ausländer</t>
  </si>
  <si>
    <t xml:space="preserve">      nach Heimat, Geschlecht und Kirchgemeinde</t>
  </si>
  <si>
    <t>März</t>
  </si>
  <si>
    <t>Jan.</t>
  </si>
  <si>
    <t>Feb.</t>
  </si>
  <si>
    <t>Katholiken im ganzen</t>
  </si>
  <si>
    <t>Schweizer</t>
  </si>
  <si>
    <t>Schweizerinnen</t>
  </si>
  <si>
    <t>Ausländerinnen</t>
  </si>
  <si>
    <t>nach Kirchgemeinden:</t>
  </si>
  <si>
    <t>Allerheiligen</t>
  </si>
  <si>
    <t>Bruder Klaus</t>
  </si>
  <si>
    <t>Dreikönigen</t>
  </si>
  <si>
    <t>Erlöser</t>
  </si>
  <si>
    <t>Guthirt</t>
  </si>
  <si>
    <t>Heilig Geist</t>
  </si>
  <si>
    <t>Heilig Kreuz</t>
  </si>
  <si>
    <t>Liebfrauen</t>
  </si>
  <si>
    <t>Maria-Hilf</t>
  </si>
  <si>
    <t>Maria Lourdes</t>
  </si>
  <si>
    <t>St. Anton</t>
  </si>
  <si>
    <t>St. Felix und Regula</t>
  </si>
  <si>
    <t>St. Franziskus</t>
  </si>
  <si>
    <t>St. Gallus</t>
  </si>
  <si>
    <t>St. Josef</t>
  </si>
  <si>
    <t>St. Katharina</t>
  </si>
  <si>
    <t>St. Konrad</t>
  </si>
  <si>
    <t>St. Martin</t>
  </si>
  <si>
    <t>St. Peter und Paul</t>
  </si>
  <si>
    <t>St. Theresia</t>
  </si>
  <si>
    <t>Wiedikon</t>
  </si>
  <si>
    <t>im ganzen</t>
  </si>
  <si>
    <t>Evang.-Reformierte</t>
  </si>
  <si>
    <t>Römisch-Katholiken</t>
  </si>
  <si>
    <t>Christkatholiken</t>
  </si>
  <si>
    <t>Andere, ohne</t>
  </si>
  <si>
    <t>Reformierte im ganzen</t>
  </si>
  <si>
    <t>Aussersihl</t>
  </si>
  <si>
    <t>Balgrist</t>
  </si>
  <si>
    <t>Fraumünster</t>
  </si>
  <si>
    <t>Grossmünster</t>
  </si>
  <si>
    <t>Im Gut</t>
  </si>
  <si>
    <t>Industriequartier</t>
  </si>
  <si>
    <t>Matthäus</t>
  </si>
  <si>
    <t>Neumünster</t>
  </si>
  <si>
    <t>Paulus</t>
  </si>
  <si>
    <t>Predigern</t>
  </si>
  <si>
    <t>St. Peter</t>
  </si>
  <si>
    <t>Schwamendingen</t>
  </si>
  <si>
    <t>1. Quartal</t>
  </si>
  <si>
    <t>nach Herkunftsort:</t>
  </si>
  <si>
    <t>Schweiz</t>
  </si>
  <si>
    <t>Agglomeration Zürich</t>
  </si>
  <si>
    <t>übriger Kanton Zürich</t>
  </si>
  <si>
    <t>übrige Schweiz</t>
  </si>
  <si>
    <t>Ausland</t>
  </si>
  <si>
    <t>Deutschland</t>
  </si>
  <si>
    <t>Österreich</t>
  </si>
  <si>
    <t>Italien</t>
  </si>
  <si>
    <t>Frankreich</t>
  </si>
  <si>
    <t>Spanien</t>
  </si>
  <si>
    <t>Portugal</t>
  </si>
  <si>
    <t>übrige Staaten des EWR *</t>
  </si>
  <si>
    <t>Jugoslawische Nachfolgestaaten</t>
  </si>
  <si>
    <t>Türkei</t>
  </si>
  <si>
    <t>übriges Europa (ohne EWR)</t>
  </si>
  <si>
    <t>Asien</t>
  </si>
  <si>
    <t>übriges Ausland</t>
  </si>
  <si>
    <t>Unbekannt</t>
  </si>
  <si>
    <t>nach Zielort:</t>
  </si>
  <si>
    <t>Wanderungssaldo Personen</t>
  </si>
  <si>
    <t>nach Gebiet:</t>
  </si>
  <si>
    <t>Intranet</t>
  </si>
  <si>
    <t>4.Q.01–4.Q.02</t>
  </si>
  <si>
    <t>Zugezogene Familien</t>
  </si>
  <si>
    <t>Weggezogene Familien</t>
  </si>
  <si>
    <t>Wanderungssaldo Familien</t>
  </si>
  <si>
    <t>schweizerische</t>
  </si>
  <si>
    <t>ausländische</t>
  </si>
  <si>
    <t>Personen</t>
  </si>
  <si>
    <t>davon im gleichen Quartier</t>
  </si>
  <si>
    <t>Familien</t>
  </si>
  <si>
    <t>Eheschliessende Personen</t>
  </si>
  <si>
    <t>Männer aus der Wohnbevölkerung</t>
  </si>
  <si>
    <t>Schweizer/Schweizerin</t>
  </si>
  <si>
    <t>Schweizer/Ausländerin</t>
  </si>
  <si>
    <t>Ausländer/Schweizerin</t>
  </si>
  <si>
    <t>Ausländer/Ausländerin</t>
  </si>
  <si>
    <t>Frauen aus der Wohnbevölkerung</t>
  </si>
  <si>
    <t>Schweizerin/Schweizer</t>
  </si>
  <si>
    <t>Schweizerin/Ausländer</t>
  </si>
  <si>
    <t>Ausländerin/Schweizer</t>
  </si>
  <si>
    <t>Ausländerin/Ausländer</t>
  </si>
  <si>
    <t>ehelich</t>
  </si>
  <si>
    <t>ausserehelich</t>
  </si>
  <si>
    <t>unter 1 Jahr</t>
  </si>
  <si>
    <t xml:space="preserve">  1–19 Jahre</t>
  </si>
  <si>
    <t>20–39 Jahre</t>
  </si>
  <si>
    <t>40–64 Jahre</t>
  </si>
  <si>
    <t>65–74 Jahre</t>
  </si>
  <si>
    <t>75–84 Jahre</t>
  </si>
  <si>
    <t>85 und mehr Jahre</t>
  </si>
  <si>
    <t xml:space="preserve">  1-19 Jahre</t>
  </si>
  <si>
    <t>20-39 Jahre</t>
  </si>
  <si>
    <t>40-64 Jahre</t>
  </si>
  <si>
    <t>65-74 Jahre</t>
  </si>
  <si>
    <t>75-84 Jahre</t>
  </si>
  <si>
    <t>Neu ins Bürgerrecht der Stadt Zürich</t>
  </si>
  <si>
    <t>aufgenommene Bürger aus ehemals</t>
  </si>
  <si>
    <t>Kanton Zürich</t>
  </si>
  <si>
    <t xml:space="preserve">Männer </t>
  </si>
  <si>
    <t>Nach Alter und Geschlecht</t>
  </si>
  <si>
    <t>unter 20 Jahren</t>
  </si>
  <si>
    <t>20–24 Jahre</t>
  </si>
  <si>
    <t>25–29 Jahre</t>
  </si>
  <si>
    <t>30–39 Jahre</t>
  </si>
  <si>
    <t>40–49 Jahre</t>
  </si>
  <si>
    <t>50–59 Jahre</t>
  </si>
  <si>
    <t>60 und mehr Jahre</t>
  </si>
  <si>
    <t>Nach Beginn der Arbeits-</t>
  </si>
  <si>
    <t>losigkeit, Geschlecht</t>
  </si>
  <si>
    <t>im Berichtsmonat</t>
  </si>
  <si>
    <t>im Vormonat</t>
  </si>
  <si>
    <t>vor 2 Monaten</t>
  </si>
  <si>
    <t>vor 3 Monaten</t>
  </si>
  <si>
    <t>vor 4 bis 5 Monaten</t>
  </si>
  <si>
    <t>vor 6 bis 8 Monaten</t>
  </si>
  <si>
    <t>vor 9 bis 11 Monaten</t>
  </si>
  <si>
    <t>vor 12 und mehr Monaten</t>
  </si>
  <si>
    <t>Quelle: Amt für Wirtschaft und Arbeit des Kantons Zürich</t>
  </si>
  <si>
    <t>Darunter:</t>
  </si>
  <si>
    <t>Teilzeitstellensuchende</t>
  </si>
  <si>
    <t>Kurzarbeitende in Zürcher Betrieben</t>
  </si>
  <si>
    <t>Ausgefallene Arbeitsstunden</t>
  </si>
  <si>
    <t xml:space="preserve"> </t>
  </si>
  <si>
    <t>Vollzeitbeschäftigte1</t>
  </si>
  <si>
    <t xml:space="preserve">    2. Sektor</t>
  </si>
  <si>
    <t xml:space="preserve">    3. Sektor</t>
  </si>
  <si>
    <t>Teilzeitbeschäftigte1</t>
  </si>
  <si>
    <t>Beschäftigte insgesamt1</t>
  </si>
  <si>
    <t>Männer (Saldo)</t>
  </si>
  <si>
    <t>Schweizerinnen und Schweizer</t>
  </si>
  <si>
    <t>Ausländerinnen und Ausländer</t>
  </si>
  <si>
    <t>Schweizerinnen und Schweizer zusammen</t>
  </si>
  <si>
    <t>Ausländerinnen und Ausländer zusammen</t>
  </si>
  <si>
    <t>1 revidierte Zahlen</t>
  </si>
  <si>
    <t>Quelle: Bundesamt für Statistik. Zahlen gemäss Stichprobe</t>
  </si>
  <si>
    <t xml:space="preserve">      Veränderung</t>
  </si>
  <si>
    <t>¹ Arbeitslose Stellensuchende, in einem Arbeitsverhältnis stehende Stellensuchende, Teilnehmende von Einsatzprogrammen und Weiterbildungskursen.</t>
  </si>
  <si>
    <t>2. Sektor</t>
  </si>
  <si>
    <t>3. Sektor</t>
  </si>
  <si>
    <t>Vollzeitbeschäftigte</t>
  </si>
  <si>
    <t>Teilzeitbeschäftigte</t>
  </si>
  <si>
    <t xml:space="preserve">    Männer</t>
  </si>
  <si>
    <t xml:space="preserve">    Frauen</t>
  </si>
  <si>
    <t xml:space="preserve">    Frauen  </t>
  </si>
  <si>
    <t>T14: Beschäftigung in der Schweiz und der Grossregion Zürich (in 1000)</t>
  </si>
  <si>
    <t>4. Quartal</t>
  </si>
  <si>
    <t xml:space="preserve">2. Quartal </t>
  </si>
  <si>
    <t>Arbeitsstunden) in Vollzeitbeschäftigte. In der Theorie ist die Beschäftigung in Vollzeitäquivalenten definiert als Total der geleisteten</t>
  </si>
  <si>
    <t>Arbeitsstunden dividiert durch das Jahresmittel der Arbeitsstunden, die durch Vollzeitbeschäftigte erbracht werden.</t>
  </si>
  <si>
    <t>T15: Beschäftigung in der Stadt Zürich</t>
  </si>
  <si>
    <t>Vollzeitäquivalente 1</t>
  </si>
  <si>
    <t>Keine Angaben</t>
  </si>
  <si>
    <t>Berufe der Land-, Forstwirtschaft und Tierzucht</t>
  </si>
  <si>
    <t>Berufe der Lebens- und Genussmittelherstellung und -verarbeitung</t>
  </si>
  <si>
    <t>Berufe der Textil- und Lederherstellung sowie -verarbeitung</t>
  </si>
  <si>
    <t>Berufe der Keramik- und Glasverarbeitung</t>
  </si>
  <si>
    <t>-</t>
  </si>
  <si>
    <t>Berufe der Metallverarbeitung und des Maschinenbaus</t>
  </si>
  <si>
    <t>Berufe der Elektrotechnik und Elektronik, der Uhrenindustrie und des Fahrzeug- und Gerätebaus und -unterhalts</t>
  </si>
  <si>
    <t>Berufe der Holzverarbeitung sowie der Papierherstellung und -verarbeitung</t>
  </si>
  <si>
    <t>Berufe der graphischen Industrie</t>
  </si>
  <si>
    <t>Berufe der Chemie- und Kunststoffverfahren</t>
  </si>
  <si>
    <t>Übrige be- und verarbeitende Berufe</t>
  </si>
  <si>
    <t>Ingenieurberufe</t>
  </si>
  <si>
    <t>Techniker/innen</t>
  </si>
  <si>
    <t>Technische Zeichnerberufe</t>
  </si>
  <si>
    <t>Technische Fachkräfte</t>
  </si>
  <si>
    <t>Maschinisten/Maschinistinnen</t>
  </si>
  <si>
    <t>Berufe der Informatik</t>
  </si>
  <si>
    <t>Berufe des Baugewerbes</t>
  </si>
  <si>
    <t>Berufe des Bergbaus sowie der Stein- und Baustoffherstellung sowie -verarbeitung</t>
  </si>
  <si>
    <t>Berufe des Handels und des Verkaufs</t>
  </si>
  <si>
    <t>Berufe der Werbung und des Marketings, des Tourismus und des Treuhandwesens</t>
  </si>
  <si>
    <t>Transport- und Verkehrsberufe</t>
  </si>
  <si>
    <t>Berufe des Post- und Fernmeldewesens</t>
  </si>
  <si>
    <t>Berufe des Gastgewerbes und Hauswirtschaftsberufe</t>
  </si>
  <si>
    <t>Berufe der Reinigung, Hygiene und Körperpflege</t>
  </si>
  <si>
    <t>Unternehmer/innen, Direktoren/Direktorinnen und leitende Beamte/Beamtinnen</t>
  </si>
  <si>
    <t>Kaufmännische und administrative Berufe</t>
  </si>
  <si>
    <t>Berufe des Bank- und Versicherungsgewerbes</t>
  </si>
  <si>
    <t>Berufe der Ordnung und Sicherheit</t>
  </si>
  <si>
    <t>Berufe des Rechtswesens</t>
  </si>
  <si>
    <t>Medienschaffende und verwandte Berufe</t>
  </si>
  <si>
    <t>Künstlerische Berufe</t>
  </si>
  <si>
    <t>Berufe der Fürsorge, Erziehung und Seelsorge</t>
  </si>
  <si>
    <t>Berufe des Unterrichts und der Bildung</t>
  </si>
  <si>
    <t>Berufe der Sozial-, Geistes- und Naturwissenschaften</t>
  </si>
  <si>
    <t>Berufe des Gesundheitswesens</t>
  </si>
  <si>
    <t>Berufe des Sports und der Unterhaltung</t>
  </si>
  <si>
    <t>Dienstleistungsberufe, wna</t>
  </si>
  <si>
    <t>Arbeitskräfte mit nicht bestimmbarer Berufstätigkeit</t>
  </si>
  <si>
    <t>Da ab dem 1. Quartal 2004 neue Berufsgruppen nach NOGA ausgewiesen werden, sind die Zahlen nicht mehr mit dem Vorjahr vergleichbar.</t>
  </si>
  <si>
    <t>T1: Bevölkerungsentwicklung in der Stadt Zürich im 2. Quartal 2004</t>
  </si>
  <si>
    <t>2. Quartal</t>
  </si>
  <si>
    <t>2. Q. 03–2. Q. 04</t>
  </si>
  <si>
    <t>April</t>
  </si>
  <si>
    <t>Mai</t>
  </si>
  <si>
    <t>Juni</t>
  </si>
  <si>
    <t>T2: Wohnbevölkerung nach Stadtquartieren im 2. Quartal 2004</t>
  </si>
  <si>
    <t>Juni 2003–Juni 2004</t>
  </si>
  <si>
    <t>Ende Juni 2004</t>
  </si>
  <si>
    <t>T3: Elemente der Bevölkerungsentwicklung im 2. Quartal 2004</t>
  </si>
  <si>
    <t>2.Q.03–2.Q.04</t>
  </si>
  <si>
    <t>T4.1: Zu- und weggezogene Personen nach Herkunfts- bzw. Zielort im 2. Quartal 2004</t>
  </si>
  <si>
    <t>T4.2: Zu- und weggezogene Schweizerinnen und Schweizer nach Herkunfts- bzw. Zielort im 2. Quartal 2004</t>
  </si>
  <si>
    <t>T4.3: Zu- und weggezogene Ausländerinnen und Ausländer nach Herkunfts- bzw. Zielort im 2. Quartal 2004</t>
  </si>
  <si>
    <r>
      <t xml:space="preserve">T5: Zu- und weggezogene Familien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nach Herkunfts- bzw. Zielort im 2. Quartal 2004</t>
    </r>
  </si>
  <si>
    <t>T6: Zu- und weggezogene Familien nach Heimat im 2. Quartal 2004</t>
  </si>
  <si>
    <r>
      <t xml:space="preserve">T7: Umzüge von Personen und Familen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innerhalb der Stadt Zürich im 2. Quartal 2004</t>
    </r>
  </si>
  <si>
    <t>T8: Evangelisch-reformierte Wohnbevölkerung im 2. Quartal 2004</t>
  </si>
  <si>
    <t>T9: Römisch-katholische Wohnbevölkerung im 2. Quartal 2004</t>
  </si>
  <si>
    <t>T10: Wohnbevölkerung nach Konfession im 2. Quartal 2004</t>
  </si>
  <si>
    <t>T11: Arbeitslose Stellensuchende im 2. Quartal 2004</t>
  </si>
  <si>
    <t>Juni. 2003 - Juni 2004</t>
  </si>
  <si>
    <r>
      <t xml:space="preserve">Publikation: </t>
    </r>
    <r>
      <rPr>
        <b/>
        <sz val="9"/>
        <rFont val="Arial"/>
        <family val="2"/>
      </rPr>
      <t>Statistik Stadt Zürich</t>
    </r>
    <r>
      <rPr>
        <sz val="9"/>
        <rFont val="Arial"/>
        <family val="2"/>
      </rPr>
      <t xml:space="preserve"> / Bevölkerung und Beschäftigung / Quartalsbericht / 2. Quartal 2004</t>
    </r>
  </si>
  <si>
    <t>T12: Arbeitslose Stellensuchende nach Berufsgruppen im 2. Quartal 2004</t>
  </si>
  <si>
    <t xml:space="preserve">  Juni 2003– Juni 2004</t>
  </si>
  <si>
    <t>T13: Stellensuchende¹ nach Geschlecht im 2. Quartal 2004</t>
  </si>
  <si>
    <t xml:space="preserve">  Juni 2003 - Juni 2004</t>
  </si>
  <si>
    <t>2. Q. 2003 – 2. Q. 2004</t>
  </si>
  <si>
    <t xml:space="preserve">              ...</t>
  </si>
  <si>
    <t>Quelle: Statistik Stadt Zürich</t>
  </si>
  <si>
    <t>¹ Nur in der Stadt Zürich wohnhafte Personen</t>
  </si>
  <si>
    <t>² Zu den Ländern des Europäischen Wirtschaftsraumes (EWR) zählten bis 30. April 2004 alle 15 Mitgliedstaaten der Europäischen Union (EU) sowie drei Mitglieder – Island, Liechtenstein und Norwegen – der Europäischen Freihandelsassoziation (EFTA). Ab dem 1. Mai 2004 sind es alle 25 Mitgliedstaaten der Europäischen Union (EU) sowie drei Mitglieder – Island, Liechtenstein und Norwegen – der Europäischen Freihandelsassoziation (EFTA). Für das 2. Quartal 2004 wurde noch der EWR mit Stand bis 30. April 2004 berücksichtigt.</t>
  </si>
  <si>
    <t>¹ Zu den Ländern des Europäischen Wirtschaftsraumes (EWR) zählten bis 30. April 2004 alle 15 Mitgliedstaaten der Europäischen Union (EU) sowie drei Mitglieder – Island, Liechtenstein und Norwegen – der Europäischen Freihandelsassoziation (EFTA). Ab dem 1. Mai 2004 sind es alle 25 Mitgliedstaaten der Europäischen Union (EU) sowie drei Mitglieder – Island, Liechtenstein und Norwegen – der Europäischen Freihandelsassoziation (EFTA). Für das 2. Quartal 2004 wurde noch der EWR mit Stand bis 30. April 2004 berücksichtigt.</t>
  </si>
  <si>
    <t>¹ Unter den Begriff «Familie» fallen Ehepaare mit und ohne Kind(ern) sowie Elternteile mit Kind(ern).</t>
  </si>
  <si>
    <t/>
  </si>
  <si>
    <t>Publikation: Statistik Stadt Zürich / Bevölkerung und Beschäftigung / Quartalsbericht / 2. Quartal 2004</t>
  </si>
  <si>
    <t>Die statistischen Grundlagen des Beschäftigungsbarometers (BESTA und ETS) wurden im 2. Quartal 2003 revidiert.</t>
  </si>
  <si>
    <t xml:space="preserve">Die Stichprobe der BESTA wurde teilweise erneuert, und die Ergebnisse der beiden Statistiken wurden rückwirkend </t>
  </si>
  <si>
    <t>an die Daten der Betriebszählung 2001 angepasst. Die Grossregion Zürich entspricht dem Kanton Zürich</t>
  </si>
  <si>
    <r>
      <t>1</t>
    </r>
    <r>
      <rPr>
        <sz val="7"/>
        <rFont val="Arial"/>
        <family val="2"/>
      </rPr>
      <t xml:space="preserve"> Die Beschäftigung in Vollzeitäquivalenten resultiert aus der Umrechnung des Arbeitsvolumens (gemessen als Beschäftigte oder</t>
    </r>
  </si>
  <si>
    <t>Quelle: Bundesamt für Statistik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</si>
</sst>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##0;\–#\ ##0;&quot;–&quot;"/>
    <numFmt numFmtId="165" formatCode="#\ ##0.0;\–#\ ##0.0;&quot;–&quot;"/>
    <numFmt numFmtId="166" formatCode="##\ ##0.0;\–##\ ##0.0;&quot;–&quot;"/>
    <numFmt numFmtId="167" formatCode="######\ ##0.0;\–######\ ##0.0;&quot;–&quot;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\ ##0"/>
    <numFmt numFmtId="175" formatCode="0.0_)"/>
    <numFmt numFmtId="176" formatCode="0_)"/>
    <numFmt numFmtId="177" formatCode="#\ ##0.#;\–#\ ##0.#;&quot;–&quot;"/>
    <numFmt numFmtId="178" formatCode="#\ ##0;\–#\ ##0__;&quot;–&quot;"/>
    <numFmt numFmtId="179" formatCode="d/m/yy"/>
    <numFmt numFmtId="180" formatCode="###\ ###"/>
    <numFmt numFmtId="181" formatCode="#\ ##0;\-#\ ##0;&quot;–&quot;"/>
    <numFmt numFmtId="182" formatCode="#\ ##0.0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9"/>
      <name val="Helvetica"/>
      <family val="0"/>
    </font>
    <font>
      <sz val="9"/>
      <name val="Helvetica"/>
      <family val="0"/>
    </font>
    <font>
      <vertAlign val="superscript"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left" indent="1"/>
      <protection/>
    </xf>
    <xf numFmtId="164" fontId="2" fillId="0" borderId="0" xfId="0" applyNumberFormat="1" applyFont="1" applyFill="1" applyAlignment="1" applyProtection="1">
      <alignment horizontal="left" indent="2"/>
      <protection/>
    </xf>
    <xf numFmtId="164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right"/>
      <protection/>
    </xf>
    <xf numFmtId="165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 applyProtection="1" quotePrefix="1">
      <alignment horizontal="right"/>
      <protection/>
    </xf>
    <xf numFmtId="164" fontId="3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fill"/>
      <protection/>
    </xf>
    <xf numFmtId="0" fontId="1" fillId="0" borderId="0" xfId="0" applyFont="1" applyFill="1" applyAlignment="1" applyProtection="1">
      <alignment horizontal="left"/>
      <protection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74" fontId="1" fillId="0" borderId="0" xfId="0" applyNumberFormat="1" applyFont="1" applyFill="1" applyAlignment="1" applyProtection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4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 applyProtection="1">
      <alignment horizontal="right"/>
      <protection/>
    </xf>
    <xf numFmtId="174" fontId="2" fillId="0" borderId="0" xfId="0" applyNumberFormat="1" applyFont="1" applyFill="1" applyAlignment="1" applyProtection="1">
      <alignment horizontal="left"/>
      <protection/>
    </xf>
    <xf numFmtId="17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6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168" fontId="2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78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fill"/>
      <protection/>
    </xf>
    <xf numFmtId="175" fontId="2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 locked="0"/>
    </xf>
    <xf numFmtId="168" fontId="1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/>
      <protection/>
    </xf>
    <xf numFmtId="168" fontId="1" fillId="0" borderId="0" xfId="0" applyNumberFormat="1" applyFont="1" applyFill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168" fontId="1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4" fontId="2" fillId="0" borderId="0" xfId="0" applyNumberFormat="1" applyFont="1" applyAlignment="1">
      <alignment horizontal="right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168" fontId="10" fillId="0" borderId="0" xfId="0" applyNumberFormat="1" applyFont="1" applyAlignment="1" quotePrefix="1">
      <alignment horizontal="right"/>
    </xf>
    <xf numFmtId="182" fontId="1" fillId="0" borderId="0" xfId="0" applyNumberFormat="1" applyFont="1" applyAlignment="1">
      <alignment/>
    </xf>
    <xf numFmtId="182" fontId="9" fillId="0" borderId="0" xfId="0" applyNumberFormat="1" applyFont="1" applyAlignment="1">
      <alignment horizontal="right"/>
    </xf>
    <xf numFmtId="182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10" fillId="0" borderId="0" xfId="0" applyNumberFormat="1" applyFont="1" applyAlignment="1">
      <alignment horizontal="right"/>
    </xf>
    <xf numFmtId="182" fontId="2" fillId="0" borderId="0" xfId="0" applyNumberFormat="1" applyFont="1" applyAlignment="1">
      <alignment/>
    </xf>
    <xf numFmtId="168" fontId="1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7.421875" style="7" customWidth="1"/>
    <col min="2" max="2" width="9.7109375" style="7" bestFit="1" customWidth="1"/>
    <col min="3" max="3" width="2.421875" style="7" customWidth="1"/>
    <col min="4" max="4" width="9.57421875" style="7" customWidth="1"/>
    <col min="5" max="6" width="8.28125" style="7" customWidth="1"/>
    <col min="7" max="7" width="2.421875" style="7" customWidth="1"/>
    <col min="8" max="8" width="9.421875" style="7" customWidth="1"/>
    <col min="9" max="9" width="1.7109375" style="7" customWidth="1"/>
    <col min="10" max="10" width="10.00390625" style="7" customWidth="1"/>
    <col min="11" max="11" width="8.28125" style="20" customWidth="1"/>
    <col min="12" max="12" width="11.421875" style="7" customWidth="1"/>
    <col min="13" max="16384" width="11.00390625" style="7" customWidth="1"/>
  </cols>
  <sheetData>
    <row r="1" spans="1:12" ht="12.75">
      <c r="A1" s="5" t="s">
        <v>277</v>
      </c>
      <c r="B1" s="3"/>
      <c r="C1" s="3"/>
      <c r="D1" s="3"/>
      <c r="E1" s="3"/>
      <c r="F1" s="3"/>
      <c r="G1" s="3"/>
      <c r="H1" s="3"/>
      <c r="I1" s="3"/>
      <c r="J1" s="3"/>
      <c r="K1" s="6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6"/>
      <c r="L2" s="3"/>
    </row>
    <row r="3" spans="1:12" ht="12.75">
      <c r="A3" s="3"/>
      <c r="B3" s="8" t="s">
        <v>278</v>
      </c>
      <c r="C3" s="8"/>
      <c r="D3" s="8" t="s">
        <v>280</v>
      </c>
      <c r="E3" s="8" t="s">
        <v>281</v>
      </c>
      <c r="F3" s="8" t="s">
        <v>282</v>
      </c>
      <c r="G3" s="9"/>
      <c r="H3" s="8" t="s">
        <v>278</v>
      </c>
      <c r="I3" s="8"/>
      <c r="J3" s="10"/>
      <c r="K3" s="11" t="s">
        <v>0</v>
      </c>
      <c r="L3" s="3"/>
    </row>
    <row r="4" spans="1:12" ht="12.75">
      <c r="A4" s="3"/>
      <c r="B4" s="12">
        <v>2003</v>
      </c>
      <c r="C4" s="12"/>
      <c r="D4" s="12">
        <v>2004</v>
      </c>
      <c r="E4" s="12">
        <v>2004</v>
      </c>
      <c r="F4" s="12">
        <v>2004</v>
      </c>
      <c r="G4" s="13"/>
      <c r="H4" s="12">
        <v>2004</v>
      </c>
      <c r="I4" s="12"/>
      <c r="J4" s="14"/>
      <c r="K4" s="12" t="s">
        <v>279</v>
      </c>
      <c r="L4" s="3"/>
    </row>
    <row r="5" spans="1:12" ht="12.75">
      <c r="A5" s="3"/>
      <c r="B5" s="9"/>
      <c r="C5" s="9"/>
      <c r="D5" s="9"/>
      <c r="E5" s="9"/>
      <c r="F5" s="9"/>
      <c r="G5" s="9"/>
      <c r="H5" s="9"/>
      <c r="I5" s="9"/>
      <c r="J5" s="8" t="s">
        <v>1</v>
      </c>
      <c r="K5" s="11" t="s">
        <v>2</v>
      </c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6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6"/>
      <c r="L7" s="3"/>
    </row>
    <row r="8" spans="1:12" ht="12.75">
      <c r="A8" s="5" t="s">
        <v>3</v>
      </c>
      <c r="B8" s="3"/>
      <c r="C8" s="3"/>
      <c r="D8" s="3"/>
      <c r="E8" s="3"/>
      <c r="F8" s="3"/>
      <c r="G8" s="3"/>
      <c r="H8" s="3"/>
      <c r="I8" s="3"/>
      <c r="J8" s="3"/>
      <c r="K8" s="6"/>
      <c r="L8" s="3"/>
    </row>
    <row r="9" spans="1:12" ht="12.75">
      <c r="A9" s="5" t="s">
        <v>4</v>
      </c>
      <c r="B9" s="1">
        <v>364859</v>
      </c>
      <c r="C9" s="1"/>
      <c r="D9" s="1">
        <v>365527</v>
      </c>
      <c r="E9" s="1">
        <v>365983</v>
      </c>
      <c r="F9" s="1">
        <v>366083</v>
      </c>
      <c r="G9" s="1"/>
      <c r="H9" s="1">
        <v>366083</v>
      </c>
      <c r="I9" s="1"/>
      <c r="J9" s="1">
        <v>1224</v>
      </c>
      <c r="K9" s="15">
        <v>0.3354720590693939</v>
      </c>
      <c r="L9" s="3"/>
    </row>
    <row r="10" spans="1:12" ht="12.75">
      <c r="A10" s="16" t="s">
        <v>214</v>
      </c>
      <c r="B10" s="2">
        <v>255697</v>
      </c>
      <c r="C10" s="2"/>
      <c r="D10" s="2">
        <v>255776</v>
      </c>
      <c r="E10" s="2">
        <v>256013</v>
      </c>
      <c r="F10" s="2">
        <v>255856</v>
      </c>
      <c r="G10" s="2"/>
      <c r="H10" s="2">
        <v>255856</v>
      </c>
      <c r="I10" s="2"/>
      <c r="J10" s="2">
        <v>159</v>
      </c>
      <c r="K10" s="11">
        <v>0.062182974379832376</v>
      </c>
      <c r="L10" s="3"/>
    </row>
    <row r="11" spans="1:12" ht="12.75">
      <c r="A11" s="17" t="s">
        <v>6</v>
      </c>
      <c r="B11" s="2">
        <v>136974</v>
      </c>
      <c r="C11" s="2"/>
      <c r="D11" s="2">
        <v>136616</v>
      </c>
      <c r="E11" s="2">
        <v>136694</v>
      </c>
      <c r="F11" s="2">
        <v>136581</v>
      </c>
      <c r="G11" s="2"/>
      <c r="H11" s="2">
        <v>136581</v>
      </c>
      <c r="I11" s="2"/>
      <c r="J11" s="2">
        <v>-393</v>
      </c>
      <c r="K11" s="11">
        <v>-0.2869157650357002</v>
      </c>
      <c r="L11" s="3"/>
    </row>
    <row r="12" spans="1:12" ht="12.75">
      <c r="A12" s="17" t="s">
        <v>5</v>
      </c>
      <c r="B12" s="2">
        <v>118723</v>
      </c>
      <c r="C12" s="2"/>
      <c r="D12" s="2">
        <v>119160</v>
      </c>
      <c r="E12" s="2">
        <v>119319</v>
      </c>
      <c r="F12" s="2">
        <v>119275</v>
      </c>
      <c r="G12" s="2"/>
      <c r="H12" s="2">
        <v>119275</v>
      </c>
      <c r="I12" s="2"/>
      <c r="J12" s="2">
        <v>552</v>
      </c>
      <c r="K12" s="11">
        <v>0.4649478197147983</v>
      </c>
      <c r="L12" s="3"/>
    </row>
    <row r="13" spans="1:12" ht="12.75">
      <c r="A13" s="16" t="s">
        <v>215</v>
      </c>
      <c r="B13" s="2">
        <v>109162</v>
      </c>
      <c r="C13" s="2"/>
      <c r="D13" s="2">
        <v>109751</v>
      </c>
      <c r="E13" s="2">
        <v>109970</v>
      </c>
      <c r="F13" s="2">
        <v>110227</v>
      </c>
      <c r="G13" s="2"/>
      <c r="H13" s="2">
        <v>110227</v>
      </c>
      <c r="I13" s="2"/>
      <c r="J13" s="2">
        <v>1065</v>
      </c>
      <c r="K13" s="11">
        <v>0.9756142247302174</v>
      </c>
      <c r="L13" s="3"/>
    </row>
    <row r="14" spans="1:12" ht="12.75">
      <c r="A14" s="17" t="s">
        <v>6</v>
      </c>
      <c r="B14" s="2">
        <v>50384</v>
      </c>
      <c r="C14" s="2"/>
      <c r="D14" s="2">
        <v>50744</v>
      </c>
      <c r="E14" s="2">
        <v>50731</v>
      </c>
      <c r="F14" s="2">
        <v>50839</v>
      </c>
      <c r="G14" s="2"/>
      <c r="H14" s="2">
        <v>50839</v>
      </c>
      <c r="I14" s="2"/>
      <c r="J14" s="2">
        <v>455</v>
      </c>
      <c r="K14" s="11">
        <v>0.9030644649094951</v>
      </c>
      <c r="L14" s="3"/>
    </row>
    <row r="15" spans="1:12" ht="12.75">
      <c r="A15" s="17" t="s">
        <v>5</v>
      </c>
      <c r="B15" s="2">
        <v>58778</v>
      </c>
      <c r="C15" s="2"/>
      <c r="D15" s="2">
        <v>59007</v>
      </c>
      <c r="E15" s="2">
        <v>59239</v>
      </c>
      <c r="F15" s="2">
        <v>59388</v>
      </c>
      <c r="G15" s="2"/>
      <c r="H15" s="2">
        <v>59388</v>
      </c>
      <c r="I15" s="2"/>
      <c r="J15" s="2">
        <v>610</v>
      </c>
      <c r="K15" s="11">
        <v>1.0378032597230256</v>
      </c>
      <c r="L15" s="3"/>
    </row>
    <row r="16" spans="1:12" ht="12.75">
      <c r="A16" s="3"/>
      <c r="B16" s="2"/>
      <c r="C16" s="2"/>
      <c r="D16" s="2"/>
      <c r="E16" s="2"/>
      <c r="F16" s="2"/>
      <c r="G16" s="2"/>
      <c r="H16" s="2"/>
      <c r="I16" s="2"/>
      <c r="J16" s="2"/>
      <c r="K16" s="11"/>
      <c r="L16" s="3"/>
    </row>
    <row r="17" spans="1:12" ht="12.75">
      <c r="A17" s="5" t="s">
        <v>8</v>
      </c>
      <c r="B17" s="1">
        <v>946</v>
      </c>
      <c r="C17" s="1"/>
      <c r="D17" s="1">
        <v>289</v>
      </c>
      <c r="E17" s="1">
        <v>298</v>
      </c>
      <c r="F17" s="1">
        <v>321</v>
      </c>
      <c r="G17" s="1"/>
      <c r="H17" s="1">
        <v>908</v>
      </c>
      <c r="I17" s="1"/>
      <c r="J17" s="1">
        <v>-38</v>
      </c>
      <c r="K17" s="15">
        <v>-4.0169133192389</v>
      </c>
      <c r="L17" s="3"/>
    </row>
    <row r="18" spans="1:12" ht="12.75">
      <c r="A18" s="16" t="s">
        <v>214</v>
      </c>
      <c r="B18" s="2">
        <v>581</v>
      </c>
      <c r="C18" s="2"/>
      <c r="D18" s="2">
        <v>184</v>
      </c>
      <c r="E18" s="2">
        <v>196</v>
      </c>
      <c r="F18" s="2">
        <v>192</v>
      </c>
      <c r="G18" s="2"/>
      <c r="H18" s="2">
        <v>572</v>
      </c>
      <c r="I18" s="2"/>
      <c r="J18" s="2">
        <v>-9</v>
      </c>
      <c r="K18" s="11">
        <v>-1.549053356282272</v>
      </c>
      <c r="L18" s="3"/>
    </row>
    <row r="19" spans="1:12" ht="12.75">
      <c r="A19" s="17" t="s">
        <v>10</v>
      </c>
      <c r="B19" s="75">
        <v>274</v>
      </c>
      <c r="C19" s="2"/>
      <c r="D19" s="2">
        <v>96</v>
      </c>
      <c r="E19" s="2">
        <v>99</v>
      </c>
      <c r="F19" s="2">
        <v>96</v>
      </c>
      <c r="G19" s="2"/>
      <c r="H19" s="2">
        <v>291</v>
      </c>
      <c r="I19" s="2"/>
      <c r="J19" s="2">
        <v>17</v>
      </c>
      <c r="K19" s="11">
        <v>6.204379562043796</v>
      </c>
      <c r="L19" s="3"/>
    </row>
    <row r="20" spans="1:12" ht="12.75">
      <c r="A20" s="17" t="s">
        <v>9</v>
      </c>
      <c r="B20" s="75">
        <v>307</v>
      </c>
      <c r="C20" s="2"/>
      <c r="D20" s="2">
        <v>88</v>
      </c>
      <c r="E20" s="2">
        <v>97</v>
      </c>
      <c r="F20" s="2">
        <v>96</v>
      </c>
      <c r="G20" s="2"/>
      <c r="H20" s="2">
        <v>281</v>
      </c>
      <c r="I20" s="2"/>
      <c r="J20" s="2">
        <v>-26</v>
      </c>
      <c r="K20" s="11">
        <v>-8.469055374592834</v>
      </c>
      <c r="L20" s="3"/>
    </row>
    <row r="21" spans="1:12" ht="12.75">
      <c r="A21" s="16" t="s">
        <v>215</v>
      </c>
      <c r="B21" s="2">
        <v>365</v>
      </c>
      <c r="C21" s="2"/>
      <c r="D21" s="2">
        <v>105</v>
      </c>
      <c r="E21" s="2">
        <v>102</v>
      </c>
      <c r="F21" s="2">
        <v>129</v>
      </c>
      <c r="G21" s="2"/>
      <c r="H21" s="2">
        <v>336</v>
      </c>
      <c r="I21" s="2"/>
      <c r="J21" s="2">
        <v>-29</v>
      </c>
      <c r="K21" s="11">
        <v>-7.9452054794520555</v>
      </c>
      <c r="L21" s="3"/>
    </row>
    <row r="22" spans="1:12" ht="12.75">
      <c r="A22" s="17" t="s">
        <v>10</v>
      </c>
      <c r="B22" s="75">
        <v>177</v>
      </c>
      <c r="C22" s="2"/>
      <c r="D22" s="2">
        <v>53</v>
      </c>
      <c r="E22" s="2">
        <v>47</v>
      </c>
      <c r="F22" s="2">
        <v>74</v>
      </c>
      <c r="G22" s="2"/>
      <c r="H22" s="2">
        <v>174</v>
      </c>
      <c r="I22" s="2"/>
      <c r="J22" s="2">
        <v>-3</v>
      </c>
      <c r="K22" s="11">
        <v>-1.694915254237288</v>
      </c>
      <c r="L22" s="3"/>
    </row>
    <row r="23" spans="1:12" ht="12.75">
      <c r="A23" s="17" t="s">
        <v>9</v>
      </c>
      <c r="B23" s="75">
        <v>188</v>
      </c>
      <c r="C23" s="2"/>
      <c r="D23" s="2">
        <v>52</v>
      </c>
      <c r="E23" s="2">
        <v>55</v>
      </c>
      <c r="F23" s="2">
        <v>55</v>
      </c>
      <c r="G23" s="2"/>
      <c r="H23" s="2">
        <v>162</v>
      </c>
      <c r="I23" s="2"/>
      <c r="J23" s="2">
        <v>-26</v>
      </c>
      <c r="K23" s="11">
        <v>-13.829787234042554</v>
      </c>
      <c r="L23" s="3"/>
    </row>
    <row r="24" spans="1:12" ht="12.75">
      <c r="A24" s="3"/>
      <c r="B24" s="2"/>
      <c r="C24" s="2"/>
      <c r="D24" s="2"/>
      <c r="E24" s="2"/>
      <c r="F24" s="2"/>
      <c r="G24" s="2"/>
      <c r="H24" s="2"/>
      <c r="I24" s="2"/>
      <c r="J24" s="2"/>
      <c r="K24" s="11"/>
      <c r="L24" s="3"/>
    </row>
    <row r="25" spans="1:12" ht="12.75">
      <c r="A25" s="5" t="s">
        <v>11</v>
      </c>
      <c r="B25" s="1">
        <v>982</v>
      </c>
      <c r="C25" s="1"/>
      <c r="D25" s="1">
        <v>294</v>
      </c>
      <c r="E25" s="1">
        <v>296</v>
      </c>
      <c r="F25" s="1">
        <v>258</v>
      </c>
      <c r="G25" s="1"/>
      <c r="H25" s="1">
        <v>848</v>
      </c>
      <c r="I25" s="1"/>
      <c r="J25" s="1">
        <v>-134</v>
      </c>
      <c r="K25" s="15">
        <v>-13.64562118126273</v>
      </c>
      <c r="L25" s="3"/>
    </row>
    <row r="26" spans="1:12" ht="12.75">
      <c r="A26" s="16" t="s">
        <v>214</v>
      </c>
      <c r="B26" s="2">
        <v>890</v>
      </c>
      <c r="C26" s="2"/>
      <c r="D26" s="2">
        <v>266</v>
      </c>
      <c r="E26" s="2">
        <v>268</v>
      </c>
      <c r="F26" s="2">
        <v>228</v>
      </c>
      <c r="G26" s="2"/>
      <c r="H26" s="2">
        <v>762</v>
      </c>
      <c r="I26" s="2"/>
      <c r="J26" s="2">
        <v>-128</v>
      </c>
      <c r="K26" s="11">
        <v>-14.382022471910114</v>
      </c>
      <c r="L26" s="3"/>
    </row>
    <row r="27" spans="1:12" ht="12.75">
      <c r="A27" s="17" t="s">
        <v>6</v>
      </c>
      <c r="B27" s="75">
        <v>500</v>
      </c>
      <c r="C27" s="2"/>
      <c r="D27" s="2">
        <v>157</v>
      </c>
      <c r="E27" s="2">
        <v>148</v>
      </c>
      <c r="F27" s="2">
        <v>125</v>
      </c>
      <c r="G27" s="2"/>
      <c r="H27" s="2">
        <v>430</v>
      </c>
      <c r="I27" s="2"/>
      <c r="J27" s="2">
        <v>-70</v>
      </c>
      <c r="K27" s="11">
        <v>-14</v>
      </c>
      <c r="L27" s="3"/>
    </row>
    <row r="28" spans="1:12" ht="12.75">
      <c r="A28" s="17" t="s">
        <v>5</v>
      </c>
      <c r="B28" s="75">
        <v>390</v>
      </c>
      <c r="C28" s="2"/>
      <c r="D28" s="2">
        <v>109</v>
      </c>
      <c r="E28" s="2">
        <v>120</v>
      </c>
      <c r="F28" s="2">
        <v>103</v>
      </c>
      <c r="G28" s="2"/>
      <c r="H28" s="2">
        <v>332</v>
      </c>
      <c r="I28" s="2"/>
      <c r="J28" s="2">
        <v>-58</v>
      </c>
      <c r="K28" s="11">
        <v>-14.871794871794872</v>
      </c>
      <c r="L28" s="3"/>
    </row>
    <row r="29" spans="1:12" ht="12.75">
      <c r="A29" s="16" t="s">
        <v>215</v>
      </c>
      <c r="B29" s="2">
        <v>92</v>
      </c>
      <c r="C29" s="2"/>
      <c r="D29" s="2">
        <v>28</v>
      </c>
      <c r="E29" s="2">
        <v>28</v>
      </c>
      <c r="F29" s="2">
        <v>30</v>
      </c>
      <c r="G29" s="2"/>
      <c r="H29" s="2">
        <v>86</v>
      </c>
      <c r="I29" s="2"/>
      <c r="J29" s="2">
        <v>-6</v>
      </c>
      <c r="K29" s="11">
        <v>-6.521739130434782</v>
      </c>
      <c r="L29" s="3"/>
    </row>
    <row r="30" spans="1:12" ht="12.75">
      <c r="A30" s="17" t="s">
        <v>6</v>
      </c>
      <c r="B30" s="75">
        <v>46</v>
      </c>
      <c r="C30" s="2"/>
      <c r="D30" s="2">
        <v>6</v>
      </c>
      <c r="E30" s="2">
        <v>11</v>
      </c>
      <c r="F30" s="2">
        <v>13</v>
      </c>
      <c r="G30" s="2"/>
      <c r="H30" s="2">
        <v>30</v>
      </c>
      <c r="I30" s="2"/>
      <c r="J30" s="2">
        <v>-16</v>
      </c>
      <c r="K30" s="11" t="s">
        <v>305</v>
      </c>
      <c r="L30" s="3"/>
    </row>
    <row r="31" spans="1:12" ht="12.75">
      <c r="A31" s="17" t="s">
        <v>5</v>
      </c>
      <c r="B31" s="75">
        <v>46</v>
      </c>
      <c r="C31" s="2"/>
      <c r="D31" s="2">
        <v>22</v>
      </c>
      <c r="E31" s="2">
        <v>17</v>
      </c>
      <c r="F31" s="2">
        <v>17</v>
      </c>
      <c r="G31" s="2"/>
      <c r="H31" s="2">
        <v>56</v>
      </c>
      <c r="I31" s="2"/>
      <c r="J31" s="2">
        <v>10</v>
      </c>
      <c r="K31" s="11" t="s">
        <v>305</v>
      </c>
      <c r="L31" s="3"/>
    </row>
    <row r="32" spans="1:12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11"/>
      <c r="L32" s="3"/>
    </row>
    <row r="33" spans="1:12" ht="12.75">
      <c r="A33" s="5" t="s">
        <v>12</v>
      </c>
      <c r="B33" s="2"/>
      <c r="C33" s="2"/>
      <c r="D33" s="2"/>
      <c r="E33" s="2"/>
      <c r="F33" s="2"/>
      <c r="G33" s="2"/>
      <c r="H33" s="2"/>
      <c r="I33" s="2"/>
      <c r="J33" s="2"/>
      <c r="K33" s="11"/>
      <c r="L33" s="3"/>
    </row>
    <row r="34" spans="1:12" ht="12.75">
      <c r="A34" s="5" t="s">
        <v>13</v>
      </c>
      <c r="B34" s="1">
        <v>-36</v>
      </c>
      <c r="C34" s="1"/>
      <c r="D34" s="1">
        <v>-5</v>
      </c>
      <c r="E34" s="1">
        <v>2</v>
      </c>
      <c r="F34" s="1">
        <v>63</v>
      </c>
      <c r="G34" s="1"/>
      <c r="H34" s="1">
        <v>60</v>
      </c>
      <c r="I34" s="1"/>
      <c r="J34" s="1">
        <v>96</v>
      </c>
      <c r="K34" s="15" t="s">
        <v>14</v>
      </c>
      <c r="L34" s="3"/>
    </row>
    <row r="35" spans="1:12" ht="12.75">
      <c r="A35" s="16" t="s">
        <v>214</v>
      </c>
      <c r="B35" s="2">
        <v>-309</v>
      </c>
      <c r="C35" s="2"/>
      <c r="D35" s="2">
        <v>-82</v>
      </c>
      <c r="E35" s="2">
        <v>-72</v>
      </c>
      <c r="F35" s="2">
        <v>-36</v>
      </c>
      <c r="G35" s="2"/>
      <c r="H35" s="2">
        <v>-190</v>
      </c>
      <c r="I35" s="2"/>
      <c r="J35" s="2">
        <v>119</v>
      </c>
      <c r="K35" s="11" t="s">
        <v>14</v>
      </c>
      <c r="L35" s="3"/>
    </row>
    <row r="36" spans="1:12" ht="12.75">
      <c r="A36" s="17" t="s">
        <v>6</v>
      </c>
      <c r="B36" s="2">
        <v>-226</v>
      </c>
      <c r="C36" s="2"/>
      <c r="D36" s="2">
        <v>-61</v>
      </c>
      <c r="E36" s="2">
        <v>-49</v>
      </c>
      <c r="F36" s="2">
        <v>-29</v>
      </c>
      <c r="G36" s="2"/>
      <c r="H36" s="2">
        <v>-139</v>
      </c>
      <c r="I36" s="2"/>
      <c r="J36" s="2">
        <v>87</v>
      </c>
      <c r="K36" s="11" t="s">
        <v>14</v>
      </c>
      <c r="L36" s="3"/>
    </row>
    <row r="37" spans="1:12" ht="12.75">
      <c r="A37" s="17" t="s">
        <v>5</v>
      </c>
      <c r="B37" s="2">
        <v>-83</v>
      </c>
      <c r="C37" s="2"/>
      <c r="D37" s="2">
        <v>-21</v>
      </c>
      <c r="E37" s="2">
        <v>-23</v>
      </c>
      <c r="F37" s="2">
        <v>-7</v>
      </c>
      <c r="G37" s="2"/>
      <c r="H37" s="2">
        <v>-51</v>
      </c>
      <c r="I37" s="2"/>
      <c r="J37" s="2">
        <v>32</v>
      </c>
      <c r="K37" s="11" t="s">
        <v>14</v>
      </c>
      <c r="L37" s="3"/>
    </row>
    <row r="38" spans="1:12" ht="12.75">
      <c r="A38" s="16" t="s">
        <v>215</v>
      </c>
      <c r="B38" s="2">
        <v>273</v>
      </c>
      <c r="C38" s="2"/>
      <c r="D38" s="2">
        <v>77</v>
      </c>
      <c r="E38" s="2">
        <v>74</v>
      </c>
      <c r="F38" s="2">
        <v>99</v>
      </c>
      <c r="G38" s="2"/>
      <c r="H38" s="2">
        <v>250</v>
      </c>
      <c r="I38" s="2"/>
      <c r="J38" s="2">
        <v>-23</v>
      </c>
      <c r="K38" s="11" t="s">
        <v>14</v>
      </c>
      <c r="L38" s="3"/>
    </row>
    <row r="39" spans="1:12" ht="12.75">
      <c r="A39" s="17" t="s">
        <v>6</v>
      </c>
      <c r="B39" s="2">
        <v>131</v>
      </c>
      <c r="C39" s="2"/>
      <c r="D39" s="2">
        <v>47</v>
      </c>
      <c r="E39" s="2">
        <v>36</v>
      </c>
      <c r="F39" s="2">
        <v>61</v>
      </c>
      <c r="G39" s="2"/>
      <c r="H39" s="2">
        <v>144</v>
      </c>
      <c r="I39" s="2"/>
      <c r="J39" s="2">
        <v>13</v>
      </c>
      <c r="K39" s="11" t="s">
        <v>14</v>
      </c>
      <c r="L39" s="3"/>
    </row>
    <row r="40" spans="1:12" ht="12.75">
      <c r="A40" s="17" t="s">
        <v>5</v>
      </c>
      <c r="B40" s="2">
        <v>142</v>
      </c>
      <c r="C40" s="2"/>
      <c r="D40" s="2">
        <v>30</v>
      </c>
      <c r="E40" s="2">
        <v>38</v>
      </c>
      <c r="F40" s="2">
        <v>38</v>
      </c>
      <c r="G40" s="2"/>
      <c r="H40" s="2">
        <v>106</v>
      </c>
      <c r="I40" s="2"/>
      <c r="J40" s="2">
        <v>-36</v>
      </c>
      <c r="K40" s="11" t="s">
        <v>14</v>
      </c>
      <c r="L40" s="3"/>
    </row>
    <row r="41" spans="1:12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11"/>
      <c r="L41" s="3"/>
    </row>
    <row r="42" spans="1:12" ht="12.75">
      <c r="A42" s="5" t="s">
        <v>15</v>
      </c>
      <c r="B42" s="1">
        <v>8403</v>
      </c>
      <c r="C42" s="1"/>
      <c r="D42" s="1">
        <v>3443</v>
      </c>
      <c r="E42" s="1">
        <v>2802</v>
      </c>
      <c r="F42" s="1">
        <v>2832</v>
      </c>
      <c r="G42" s="1"/>
      <c r="H42" s="1">
        <v>9077</v>
      </c>
      <c r="I42" s="1"/>
      <c r="J42" s="1">
        <v>674</v>
      </c>
      <c r="K42" s="15">
        <v>8.020944900630727</v>
      </c>
      <c r="L42" s="3"/>
    </row>
    <row r="43" spans="1:12" ht="12.75">
      <c r="A43" s="16" t="s">
        <v>214</v>
      </c>
      <c r="B43" s="2">
        <v>3646</v>
      </c>
      <c r="C43" s="2"/>
      <c r="D43" s="2">
        <v>1553</v>
      </c>
      <c r="E43" s="2">
        <v>1122</v>
      </c>
      <c r="F43" s="2">
        <v>1077</v>
      </c>
      <c r="G43" s="2"/>
      <c r="H43" s="2">
        <v>3752</v>
      </c>
      <c r="I43" s="2"/>
      <c r="J43" s="2">
        <v>106</v>
      </c>
      <c r="K43" s="11">
        <v>2.907295666483818</v>
      </c>
      <c r="L43" s="3"/>
    </row>
    <row r="44" spans="1:12" ht="12.75">
      <c r="A44" s="17" t="s">
        <v>6</v>
      </c>
      <c r="B44" s="75">
        <v>1737</v>
      </c>
      <c r="C44" s="2"/>
      <c r="D44" s="2">
        <v>754</v>
      </c>
      <c r="E44" s="2">
        <v>524</v>
      </c>
      <c r="F44" s="2">
        <v>517</v>
      </c>
      <c r="G44" s="2"/>
      <c r="H44" s="2">
        <v>1795</v>
      </c>
      <c r="I44" s="2"/>
      <c r="J44" s="2">
        <v>58</v>
      </c>
      <c r="K44" s="11">
        <v>3.3390903857225105</v>
      </c>
      <c r="L44" s="3"/>
    </row>
    <row r="45" spans="1:12" ht="12.75">
      <c r="A45" s="17" t="s">
        <v>5</v>
      </c>
      <c r="B45" s="75">
        <v>1909</v>
      </c>
      <c r="C45" s="2"/>
      <c r="D45" s="2">
        <v>799</v>
      </c>
      <c r="E45" s="2">
        <v>598</v>
      </c>
      <c r="F45" s="2">
        <v>560</v>
      </c>
      <c r="G45" s="2"/>
      <c r="H45" s="2">
        <v>1957</v>
      </c>
      <c r="I45" s="2"/>
      <c r="J45" s="2">
        <v>48</v>
      </c>
      <c r="K45" s="11">
        <v>2.5144054478784703</v>
      </c>
      <c r="L45" s="3"/>
    </row>
    <row r="46" spans="1:12" ht="12.75">
      <c r="A46" s="16" t="s">
        <v>215</v>
      </c>
      <c r="B46" s="2">
        <v>4757</v>
      </c>
      <c r="C46" s="2"/>
      <c r="D46" s="2">
        <v>1890</v>
      </c>
      <c r="E46" s="2">
        <v>1680</v>
      </c>
      <c r="F46" s="2">
        <v>1755</v>
      </c>
      <c r="G46" s="2"/>
      <c r="H46" s="2">
        <v>5325</v>
      </c>
      <c r="I46" s="2"/>
      <c r="J46" s="2">
        <v>568</v>
      </c>
      <c r="K46" s="11">
        <v>11.940298507462686</v>
      </c>
      <c r="L46" s="3"/>
    </row>
    <row r="47" spans="1:12" ht="12.75">
      <c r="A47" s="17" t="s">
        <v>6</v>
      </c>
      <c r="B47" s="75">
        <v>2359</v>
      </c>
      <c r="C47" s="2"/>
      <c r="D47" s="2">
        <v>907</v>
      </c>
      <c r="E47" s="2">
        <v>808</v>
      </c>
      <c r="F47" s="2">
        <v>851</v>
      </c>
      <c r="G47" s="2"/>
      <c r="H47" s="2">
        <v>2566</v>
      </c>
      <c r="I47" s="2"/>
      <c r="J47" s="2">
        <v>207</v>
      </c>
      <c r="K47" s="11">
        <v>8.77490462060195</v>
      </c>
      <c r="L47" s="3"/>
    </row>
    <row r="48" spans="1:12" ht="12.75">
      <c r="A48" s="17" t="s">
        <v>5</v>
      </c>
      <c r="B48" s="75">
        <v>2398</v>
      </c>
      <c r="C48" s="2"/>
      <c r="D48" s="2">
        <v>983</v>
      </c>
      <c r="E48" s="2">
        <v>872</v>
      </c>
      <c r="F48" s="2">
        <v>904</v>
      </c>
      <c r="G48" s="2"/>
      <c r="H48" s="2">
        <v>2759</v>
      </c>
      <c r="I48" s="2"/>
      <c r="J48" s="2">
        <v>361</v>
      </c>
      <c r="K48" s="11">
        <v>15.054211843202669</v>
      </c>
      <c r="L48" s="3"/>
    </row>
    <row r="49" spans="1:12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11"/>
      <c r="L49" s="3"/>
    </row>
    <row r="50" spans="1:12" ht="12.75">
      <c r="A50" s="5" t="s">
        <v>16</v>
      </c>
      <c r="B50" s="1">
        <v>8099</v>
      </c>
      <c r="C50" s="1"/>
      <c r="D50" s="1">
        <v>2779</v>
      </c>
      <c r="E50" s="1">
        <v>2348</v>
      </c>
      <c r="F50" s="1">
        <v>2795</v>
      </c>
      <c r="G50" s="1"/>
      <c r="H50" s="1">
        <v>7922</v>
      </c>
      <c r="I50" s="1"/>
      <c r="J50" s="1">
        <v>-177</v>
      </c>
      <c r="K50" s="15">
        <v>-2.1854549944437585</v>
      </c>
      <c r="L50" s="3"/>
    </row>
    <row r="51" spans="1:12" ht="12.75">
      <c r="A51" s="16" t="s">
        <v>214</v>
      </c>
      <c r="B51" s="2">
        <v>3909</v>
      </c>
      <c r="C51" s="2"/>
      <c r="D51" s="2">
        <v>1308</v>
      </c>
      <c r="E51" s="2">
        <v>1072</v>
      </c>
      <c r="F51" s="2">
        <v>1407</v>
      </c>
      <c r="G51" s="2"/>
      <c r="H51" s="2">
        <v>3787</v>
      </c>
      <c r="I51" s="2"/>
      <c r="J51" s="2">
        <v>-122</v>
      </c>
      <c r="K51" s="11">
        <v>-3.1210028140189303</v>
      </c>
      <c r="L51" s="3"/>
    </row>
    <row r="52" spans="1:12" ht="12.75">
      <c r="A52" s="17" t="s">
        <v>6</v>
      </c>
      <c r="B52" s="75">
        <v>1897</v>
      </c>
      <c r="C52" s="2"/>
      <c r="D52" s="2">
        <v>631</v>
      </c>
      <c r="E52" s="2">
        <v>540</v>
      </c>
      <c r="F52" s="2">
        <v>697</v>
      </c>
      <c r="G52" s="2"/>
      <c r="H52" s="2">
        <v>1868</v>
      </c>
      <c r="I52" s="2"/>
      <c r="J52" s="2">
        <v>-29</v>
      </c>
      <c r="K52" s="11">
        <v>-1.5287295730100159</v>
      </c>
      <c r="L52" s="3"/>
    </row>
    <row r="53" spans="1:12" ht="12.75">
      <c r="A53" s="17" t="s">
        <v>5</v>
      </c>
      <c r="B53" s="75">
        <v>2012</v>
      </c>
      <c r="C53" s="2"/>
      <c r="D53" s="2">
        <v>677</v>
      </c>
      <c r="E53" s="2">
        <v>532</v>
      </c>
      <c r="F53" s="2">
        <v>710</v>
      </c>
      <c r="G53" s="2"/>
      <c r="H53" s="2">
        <v>1919</v>
      </c>
      <c r="I53" s="2"/>
      <c r="J53" s="2">
        <v>-93</v>
      </c>
      <c r="K53" s="11">
        <v>-4.6222664015904575</v>
      </c>
      <c r="L53" s="3"/>
    </row>
    <row r="54" spans="1:12" ht="12.75">
      <c r="A54" s="16" t="s">
        <v>215</v>
      </c>
      <c r="B54" s="2">
        <v>4190</v>
      </c>
      <c r="C54" s="2"/>
      <c r="D54" s="2">
        <v>1471</v>
      </c>
      <c r="E54" s="2">
        <v>1276</v>
      </c>
      <c r="F54" s="2">
        <v>1388</v>
      </c>
      <c r="G54" s="2"/>
      <c r="H54" s="2">
        <v>4135</v>
      </c>
      <c r="I54" s="2"/>
      <c r="J54" s="2">
        <v>-55</v>
      </c>
      <c r="K54" s="11">
        <v>-1.3126491646778042</v>
      </c>
      <c r="L54" s="3"/>
    </row>
    <row r="55" spans="1:12" ht="12.75">
      <c r="A55" s="17" t="s">
        <v>6</v>
      </c>
      <c r="B55" s="75">
        <v>2090</v>
      </c>
      <c r="C55" s="2"/>
      <c r="D55" s="2">
        <v>737</v>
      </c>
      <c r="E55" s="2">
        <v>714</v>
      </c>
      <c r="F55" s="2">
        <v>708</v>
      </c>
      <c r="G55" s="2"/>
      <c r="H55" s="2">
        <v>2159</v>
      </c>
      <c r="I55" s="2"/>
      <c r="J55" s="2">
        <v>69</v>
      </c>
      <c r="K55" s="11">
        <v>3.3014354066985647</v>
      </c>
      <c r="L55" s="3"/>
    </row>
    <row r="56" spans="1:12" ht="12.75">
      <c r="A56" s="17" t="s">
        <v>5</v>
      </c>
      <c r="B56" s="75">
        <v>2100</v>
      </c>
      <c r="C56" s="2"/>
      <c r="D56" s="2">
        <v>734</v>
      </c>
      <c r="E56" s="2">
        <v>562</v>
      </c>
      <c r="F56" s="2">
        <v>680</v>
      </c>
      <c r="G56" s="2"/>
      <c r="H56" s="2">
        <v>1976</v>
      </c>
      <c r="I56" s="2"/>
      <c r="J56" s="2">
        <v>-124</v>
      </c>
      <c r="K56" s="11">
        <v>-5.904761904761905</v>
      </c>
      <c r="L56" s="3"/>
    </row>
    <row r="57" spans="1:12" ht="12.75">
      <c r="A57" s="3"/>
      <c r="B57" s="2"/>
      <c r="C57" s="2"/>
      <c r="D57" s="2"/>
      <c r="E57" s="2"/>
      <c r="G57" s="2"/>
      <c r="H57" s="2"/>
      <c r="I57" s="2"/>
      <c r="J57" s="2"/>
      <c r="K57" s="11"/>
      <c r="L57" s="3"/>
    </row>
    <row r="58" spans="1:12" ht="12.75">
      <c r="A58" s="5" t="s">
        <v>17</v>
      </c>
      <c r="B58" s="2"/>
      <c r="C58" s="2"/>
      <c r="D58" s="2"/>
      <c r="E58" s="2"/>
      <c r="F58" s="2"/>
      <c r="G58" s="2"/>
      <c r="H58" s="2"/>
      <c r="I58" s="2"/>
      <c r="J58" s="2"/>
      <c r="K58" s="11"/>
      <c r="L58" s="3"/>
    </row>
    <row r="59" spans="1:12" ht="12.75">
      <c r="A59" s="5" t="s">
        <v>18</v>
      </c>
      <c r="B59" s="1">
        <v>304</v>
      </c>
      <c r="C59" s="1"/>
      <c r="D59" s="1">
        <v>664</v>
      </c>
      <c r="E59" s="1">
        <v>454</v>
      </c>
      <c r="F59" s="1">
        <v>37</v>
      </c>
      <c r="G59" s="1"/>
      <c r="H59" s="1">
        <v>1155</v>
      </c>
      <c r="I59" s="1"/>
      <c r="J59" s="1">
        <v>851</v>
      </c>
      <c r="K59" s="15" t="s">
        <v>14</v>
      </c>
      <c r="L59" s="3"/>
    </row>
    <row r="60" spans="1:12" ht="12.75">
      <c r="A60" s="16" t="s">
        <v>214</v>
      </c>
      <c r="B60" s="2">
        <v>-263</v>
      </c>
      <c r="C60" s="2"/>
      <c r="D60" s="2">
        <v>245</v>
      </c>
      <c r="E60" s="2">
        <v>50</v>
      </c>
      <c r="F60" s="2">
        <v>-330</v>
      </c>
      <c r="G60" s="2"/>
      <c r="H60" s="2">
        <v>-35</v>
      </c>
      <c r="I60" s="2"/>
      <c r="J60" s="2">
        <v>228</v>
      </c>
      <c r="K60" s="11" t="s">
        <v>14</v>
      </c>
      <c r="L60" s="3"/>
    </row>
    <row r="61" spans="1:12" ht="12.75">
      <c r="A61" s="17" t="s">
        <v>6</v>
      </c>
      <c r="B61" s="2">
        <v>-160</v>
      </c>
      <c r="C61" s="2"/>
      <c r="D61" s="2">
        <v>123</v>
      </c>
      <c r="E61" s="2">
        <v>-16</v>
      </c>
      <c r="F61" s="2">
        <v>-180</v>
      </c>
      <c r="G61" s="2"/>
      <c r="H61" s="2">
        <v>-73</v>
      </c>
      <c r="I61" s="2"/>
      <c r="J61" s="2">
        <v>87</v>
      </c>
      <c r="K61" s="11" t="s">
        <v>14</v>
      </c>
      <c r="L61" s="3"/>
    </row>
    <row r="62" spans="1:12" ht="12.75">
      <c r="A62" s="17" t="s">
        <v>5</v>
      </c>
      <c r="B62" s="2">
        <v>-103</v>
      </c>
      <c r="C62" s="2"/>
      <c r="D62" s="2">
        <v>122</v>
      </c>
      <c r="E62" s="2">
        <v>66</v>
      </c>
      <c r="F62" s="2">
        <v>-150</v>
      </c>
      <c r="G62" s="2"/>
      <c r="H62" s="2">
        <v>38</v>
      </c>
      <c r="I62" s="2"/>
      <c r="J62" s="2">
        <v>141</v>
      </c>
      <c r="K62" s="11" t="s">
        <v>14</v>
      </c>
      <c r="L62" s="3"/>
    </row>
    <row r="63" spans="1:12" ht="12.75">
      <c r="A63" s="16" t="s">
        <v>215</v>
      </c>
      <c r="B63" s="2">
        <v>567</v>
      </c>
      <c r="C63" s="2"/>
      <c r="D63" s="2">
        <v>419</v>
      </c>
      <c r="E63" s="2">
        <v>404</v>
      </c>
      <c r="F63" s="2">
        <v>367</v>
      </c>
      <c r="G63" s="2"/>
      <c r="H63" s="2">
        <v>1190</v>
      </c>
      <c r="I63" s="2"/>
      <c r="J63" s="2">
        <v>623</v>
      </c>
      <c r="K63" s="11" t="s">
        <v>14</v>
      </c>
      <c r="L63" s="3"/>
    </row>
    <row r="64" spans="1:12" ht="12.75">
      <c r="A64" s="17" t="s">
        <v>6</v>
      </c>
      <c r="B64" s="2">
        <v>269</v>
      </c>
      <c r="C64" s="2"/>
      <c r="D64" s="2">
        <v>170</v>
      </c>
      <c r="E64" s="2">
        <v>94</v>
      </c>
      <c r="F64" s="2">
        <v>143</v>
      </c>
      <c r="G64" s="2"/>
      <c r="H64" s="2">
        <v>407</v>
      </c>
      <c r="I64" s="2"/>
      <c r="J64" s="2">
        <v>138</v>
      </c>
      <c r="K64" s="11" t="s">
        <v>14</v>
      </c>
      <c r="L64" s="3"/>
    </row>
    <row r="65" spans="1:12" ht="12.75">
      <c r="A65" s="17" t="s">
        <v>5</v>
      </c>
      <c r="B65" s="2">
        <v>298</v>
      </c>
      <c r="C65" s="2"/>
      <c r="D65" s="2">
        <v>249</v>
      </c>
      <c r="E65" s="2">
        <v>310</v>
      </c>
      <c r="F65" s="2">
        <v>224</v>
      </c>
      <c r="G65" s="2"/>
      <c r="H65" s="2">
        <v>783</v>
      </c>
      <c r="I65" s="2"/>
      <c r="J65" s="2">
        <v>485</v>
      </c>
      <c r="K65" s="11" t="s">
        <v>14</v>
      </c>
      <c r="L65" s="3"/>
    </row>
    <row r="66" spans="1:12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11"/>
      <c r="L66" s="3"/>
    </row>
    <row r="67" spans="1:12" ht="12.75">
      <c r="A67" s="5" t="s">
        <v>19</v>
      </c>
      <c r="B67" s="1">
        <v>703</v>
      </c>
      <c r="C67" s="1"/>
      <c r="D67" s="1">
        <v>198</v>
      </c>
      <c r="E67" s="1">
        <v>259</v>
      </c>
      <c r="F67" s="1">
        <v>209</v>
      </c>
      <c r="G67" s="1"/>
      <c r="H67" s="1">
        <v>666</v>
      </c>
      <c r="I67" s="1"/>
      <c r="J67" s="1">
        <v>-37</v>
      </c>
      <c r="K67" s="11" t="s">
        <v>14</v>
      </c>
      <c r="L67" s="3"/>
    </row>
    <row r="68" spans="1:12" ht="12.75">
      <c r="A68" s="17" t="s">
        <v>20</v>
      </c>
      <c r="B68" s="75">
        <v>368</v>
      </c>
      <c r="C68" s="2"/>
      <c r="D68" s="2">
        <v>108</v>
      </c>
      <c r="E68" s="2">
        <v>143</v>
      </c>
      <c r="F68" s="2">
        <v>96</v>
      </c>
      <c r="G68" s="2"/>
      <c r="H68" s="2">
        <v>347</v>
      </c>
      <c r="I68" s="2"/>
      <c r="J68" s="2">
        <v>-21</v>
      </c>
      <c r="K68" s="11" t="s">
        <v>14</v>
      </c>
      <c r="L68" s="3"/>
    </row>
    <row r="69" spans="1:12" ht="12.75">
      <c r="A69" s="17" t="s">
        <v>213</v>
      </c>
      <c r="B69" s="75">
        <v>335</v>
      </c>
      <c r="C69" s="2"/>
      <c r="D69" s="2">
        <v>90</v>
      </c>
      <c r="E69" s="2">
        <v>116</v>
      </c>
      <c r="F69" s="2">
        <v>113</v>
      </c>
      <c r="G69" s="2"/>
      <c r="H69" s="2">
        <v>319</v>
      </c>
      <c r="I69" s="2"/>
      <c r="J69" s="2">
        <v>-16</v>
      </c>
      <c r="K69" s="11" t="s">
        <v>14</v>
      </c>
      <c r="L69" s="3"/>
    </row>
    <row r="70" spans="1:12" ht="12.75">
      <c r="A70" s="3"/>
      <c r="B70" s="2"/>
      <c r="C70" s="2"/>
      <c r="D70" s="2"/>
      <c r="E70" s="2"/>
      <c r="F70" s="2"/>
      <c r="G70" s="2"/>
      <c r="H70" s="2"/>
      <c r="I70" s="2"/>
      <c r="J70" s="2"/>
      <c r="K70" s="11"/>
      <c r="L70" s="3"/>
    </row>
    <row r="71" spans="1:11" ht="12.75">
      <c r="A71" s="120" t="s">
        <v>306</v>
      </c>
      <c r="B71" s="18"/>
      <c r="C71" s="18"/>
      <c r="D71" s="18"/>
      <c r="E71" s="18"/>
      <c r="F71" s="18"/>
      <c r="G71" s="18"/>
      <c r="H71" s="18"/>
      <c r="I71" s="18"/>
      <c r="J71" s="18"/>
      <c r="K71" s="19"/>
    </row>
    <row r="72" spans="1:11" ht="12.75">
      <c r="A72" s="120"/>
      <c r="B72" s="18"/>
      <c r="C72" s="18"/>
      <c r="D72" s="18"/>
      <c r="E72" s="18"/>
      <c r="F72" s="18"/>
      <c r="G72" s="18"/>
      <c r="H72" s="18"/>
      <c r="I72" s="18"/>
      <c r="J72" s="18"/>
      <c r="K72" s="19"/>
    </row>
    <row r="73" spans="1:11" ht="12.75">
      <c r="A73" s="28" t="s">
        <v>299</v>
      </c>
      <c r="B73" s="18"/>
      <c r="C73" s="18"/>
      <c r="D73" s="18"/>
      <c r="E73" s="18"/>
      <c r="F73" s="18"/>
      <c r="G73" s="18"/>
      <c r="H73" s="18"/>
      <c r="I73" s="18"/>
      <c r="J73" s="18"/>
      <c r="K73" s="19"/>
    </row>
    <row r="74" spans="2:11" ht="12">
      <c r="B74" s="18"/>
      <c r="C74" s="18"/>
      <c r="D74" s="18"/>
      <c r="E74" s="18"/>
      <c r="F74" s="18"/>
      <c r="G74" s="18"/>
      <c r="H74" s="18"/>
      <c r="I74" s="18"/>
      <c r="J74" s="18"/>
      <c r="K74" s="19"/>
    </row>
    <row r="75" spans="2:11" ht="12">
      <c r="B75" s="18"/>
      <c r="C75" s="18"/>
      <c r="D75" s="18"/>
      <c r="E75" s="18"/>
      <c r="F75" s="18"/>
      <c r="G75" s="18"/>
      <c r="H75" s="18"/>
      <c r="I75" s="18"/>
      <c r="J75" s="18"/>
      <c r="K75" s="19"/>
    </row>
    <row r="76" spans="2:11" ht="12">
      <c r="B76" s="18"/>
      <c r="C76" s="18"/>
      <c r="D76" s="18"/>
      <c r="E76" s="18"/>
      <c r="F76" s="18"/>
      <c r="G76" s="18"/>
      <c r="H76" s="18"/>
      <c r="I76" s="18"/>
      <c r="J76" s="18"/>
      <c r="K76" s="19"/>
    </row>
    <row r="77" spans="2:11" ht="12">
      <c r="B77" s="18"/>
      <c r="C77" s="18"/>
      <c r="D77" s="18"/>
      <c r="E77" s="18"/>
      <c r="F77" s="18"/>
      <c r="G77" s="18"/>
      <c r="H77" s="18"/>
      <c r="I77" s="18"/>
      <c r="J77" s="18"/>
      <c r="K77" s="19"/>
    </row>
    <row r="82" s="21" customFormat="1" ht="12">
      <c r="K82" s="22"/>
    </row>
    <row r="88" spans="2:4" ht="12.75">
      <c r="B88" s="3"/>
      <c r="D88" s="3"/>
    </row>
    <row r="89" spans="2:4" ht="12.75">
      <c r="B89" s="3"/>
      <c r="D89" s="3"/>
    </row>
    <row r="90" spans="2:4" ht="12.75">
      <c r="B90" s="3"/>
      <c r="D90" s="3"/>
    </row>
    <row r="100" spans="2:4" ht="12.75">
      <c r="B100" s="23"/>
      <c r="C100" s="23"/>
      <c r="D100" s="2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1:4" ht="12.75">
      <c r="A103" s="24"/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</sheetData>
  <printOptions/>
  <pageMargins left="0.75" right="0.75" top="1" bottom="1" header="0.4921259845" footer="0.4921259845"/>
  <pageSetup horizontalDpi="600" verticalDpi="600" orientation="portrait" paperSize="9" scale="80" r:id="rId1"/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47" customWidth="1"/>
    <col min="2" max="5" width="12.57421875" style="47" customWidth="1"/>
    <col min="6" max="6" width="10.140625" style="47" customWidth="1"/>
    <col min="7" max="7" width="11.28125" style="47" customWidth="1"/>
    <col min="8" max="16384" width="11.421875" style="26" customWidth="1"/>
  </cols>
  <sheetData>
    <row r="1" ht="12">
      <c r="A1" s="45" t="s">
        <v>294</v>
      </c>
    </row>
    <row r="2" ht="12">
      <c r="A2" s="45" t="s">
        <v>74</v>
      </c>
    </row>
    <row r="4" spans="2:7" ht="12.75">
      <c r="B4" s="8" t="s">
        <v>22</v>
      </c>
      <c r="C4" s="8" t="s">
        <v>22</v>
      </c>
      <c r="D4" s="8" t="s">
        <v>22</v>
      </c>
      <c r="E4" s="8" t="s">
        <v>22</v>
      </c>
      <c r="F4" s="54" t="s">
        <v>0</v>
      </c>
      <c r="G4" s="55"/>
    </row>
    <row r="5" spans="2:7" ht="12">
      <c r="B5" s="8" t="s">
        <v>282</v>
      </c>
      <c r="C5" s="8" t="s">
        <v>280</v>
      </c>
      <c r="D5" s="8" t="s">
        <v>281</v>
      </c>
      <c r="E5" s="8" t="s">
        <v>282</v>
      </c>
      <c r="F5" s="53" t="s">
        <v>284</v>
      </c>
      <c r="G5" s="28"/>
    </row>
    <row r="6" spans="2:7" ht="12">
      <c r="B6" s="12">
        <v>2003</v>
      </c>
      <c r="C6" s="12">
        <v>2004</v>
      </c>
      <c r="D6" s="12">
        <v>2004</v>
      </c>
      <c r="E6" s="12">
        <v>2004</v>
      </c>
      <c r="F6" s="12" t="s">
        <v>1</v>
      </c>
      <c r="G6" s="12" t="s">
        <v>2</v>
      </c>
    </row>
    <row r="7" ht="12">
      <c r="H7" s="27"/>
    </row>
    <row r="9" spans="1:7" ht="12">
      <c r="A9" s="45" t="s">
        <v>109</v>
      </c>
      <c r="B9" s="1">
        <v>107843</v>
      </c>
      <c r="C9" s="1">
        <v>105870</v>
      </c>
      <c r="D9" s="1">
        <v>105784</v>
      </c>
      <c r="E9" s="1">
        <v>105568</v>
      </c>
      <c r="F9" s="1">
        <v>-2275</v>
      </c>
      <c r="G9" s="36">
        <v>-2.1095481394249047</v>
      </c>
    </row>
    <row r="10" spans="2:7" ht="12">
      <c r="B10" s="2"/>
      <c r="C10" s="2"/>
      <c r="D10" s="2"/>
      <c r="E10" s="2"/>
      <c r="F10" s="2"/>
      <c r="G10" s="38"/>
    </row>
    <row r="11" spans="1:7" ht="12">
      <c r="A11" s="45" t="s">
        <v>216</v>
      </c>
      <c r="B11" s="1">
        <v>101220</v>
      </c>
      <c r="C11" s="1">
        <v>99062</v>
      </c>
      <c r="D11" s="1">
        <v>98927</v>
      </c>
      <c r="E11" s="1">
        <v>98681</v>
      </c>
      <c r="F11" s="1">
        <v>-2539</v>
      </c>
      <c r="G11" s="36">
        <v>-2.508397549891326</v>
      </c>
    </row>
    <row r="12" spans="1:7" ht="12">
      <c r="A12" s="49" t="s">
        <v>80</v>
      </c>
      <c r="B12" s="3">
        <v>55640</v>
      </c>
      <c r="C12" s="2">
        <v>54360</v>
      </c>
      <c r="D12" s="2">
        <v>54265</v>
      </c>
      <c r="E12" s="2">
        <v>54137</v>
      </c>
      <c r="F12" s="2">
        <v>-1503</v>
      </c>
      <c r="G12" s="38">
        <v>-2.701294033069734</v>
      </c>
    </row>
    <row r="13" spans="1:7" ht="12">
      <c r="A13" s="49" t="s">
        <v>79</v>
      </c>
      <c r="B13" s="3">
        <v>45580</v>
      </c>
      <c r="C13" s="2">
        <v>44702</v>
      </c>
      <c r="D13" s="2">
        <v>44662</v>
      </c>
      <c r="E13" s="2">
        <v>44544</v>
      </c>
      <c r="F13" s="2">
        <v>-1036</v>
      </c>
      <c r="G13" s="38">
        <v>-2.2729267222465994</v>
      </c>
    </row>
    <row r="14" spans="2:7" ht="12">
      <c r="B14" s="2"/>
      <c r="C14" s="2"/>
      <c r="D14" s="2"/>
      <c r="E14" s="2"/>
      <c r="F14" s="2"/>
      <c r="G14" s="38"/>
    </row>
    <row r="15" spans="1:7" ht="12">
      <c r="A15" s="45" t="s">
        <v>217</v>
      </c>
      <c r="B15" s="1">
        <v>6623</v>
      </c>
      <c r="C15" s="1">
        <v>6808</v>
      </c>
      <c r="D15" s="1">
        <v>6857</v>
      </c>
      <c r="E15" s="1">
        <v>6887</v>
      </c>
      <c r="F15" s="1">
        <v>264</v>
      </c>
      <c r="G15" s="36">
        <v>3.986109014041975</v>
      </c>
    </row>
    <row r="16" spans="1:7" ht="12">
      <c r="A16" s="49" t="s">
        <v>81</v>
      </c>
      <c r="B16" s="3">
        <v>3244</v>
      </c>
      <c r="C16" s="2">
        <v>3316</v>
      </c>
      <c r="D16" s="2">
        <v>3340</v>
      </c>
      <c r="E16" s="2">
        <v>3348</v>
      </c>
      <c r="F16" s="2">
        <v>104</v>
      </c>
      <c r="G16" s="38">
        <v>3.2059186189889024</v>
      </c>
    </row>
    <row r="17" spans="1:7" ht="12">
      <c r="A17" s="49" t="s">
        <v>73</v>
      </c>
      <c r="B17" s="3">
        <v>3379</v>
      </c>
      <c r="C17" s="2">
        <v>3492</v>
      </c>
      <c r="D17" s="2">
        <v>3517</v>
      </c>
      <c r="E17" s="2">
        <v>3539</v>
      </c>
      <c r="F17" s="2">
        <v>160</v>
      </c>
      <c r="G17" s="38">
        <v>4.735128736312518</v>
      </c>
    </row>
    <row r="18" spans="2:7" ht="12">
      <c r="B18" s="2"/>
      <c r="C18" s="2"/>
      <c r="D18" s="2"/>
      <c r="E18" s="2"/>
      <c r="F18" s="2"/>
      <c r="G18" s="38"/>
    </row>
    <row r="19" spans="1:7" ht="12">
      <c r="A19" s="45" t="s">
        <v>82</v>
      </c>
      <c r="B19" s="2"/>
      <c r="C19" s="2"/>
      <c r="D19" s="2"/>
      <c r="E19" s="2"/>
      <c r="F19" s="2"/>
      <c r="G19" s="38" t="s">
        <v>311</v>
      </c>
    </row>
    <row r="20" spans="1:7" ht="12">
      <c r="A20" s="49" t="s">
        <v>64</v>
      </c>
      <c r="B20" s="2">
        <v>5808</v>
      </c>
      <c r="C20" s="2">
        <v>5642</v>
      </c>
      <c r="D20" s="2">
        <v>5639</v>
      </c>
      <c r="E20" s="2">
        <v>5615</v>
      </c>
      <c r="F20" s="2">
        <v>-193</v>
      </c>
      <c r="G20" s="38">
        <v>-3.3230027548209367</v>
      </c>
    </row>
    <row r="21" spans="1:7" ht="12">
      <c r="A21" s="49" t="s">
        <v>58</v>
      </c>
      <c r="B21" s="2">
        <v>4945</v>
      </c>
      <c r="C21" s="2">
        <v>4951</v>
      </c>
      <c r="D21" s="2">
        <v>4941</v>
      </c>
      <c r="E21" s="2">
        <v>4931</v>
      </c>
      <c r="F21" s="2">
        <v>-14</v>
      </c>
      <c r="G21" s="38">
        <v>-0.28311425682507585</v>
      </c>
    </row>
    <row r="22" spans="1:7" ht="12">
      <c r="A22" s="49" t="s">
        <v>59</v>
      </c>
      <c r="B22" s="2">
        <v>7321</v>
      </c>
      <c r="C22" s="2">
        <v>7146</v>
      </c>
      <c r="D22" s="2">
        <v>7120</v>
      </c>
      <c r="E22" s="2">
        <v>7101</v>
      </c>
      <c r="F22" s="2">
        <v>-220</v>
      </c>
      <c r="G22" s="38">
        <v>-3.0050539543778174</v>
      </c>
    </row>
    <row r="23" spans="1:7" ht="12">
      <c r="A23" s="49" t="s">
        <v>110</v>
      </c>
      <c r="B23" s="2">
        <v>3000</v>
      </c>
      <c r="C23" s="2">
        <v>2923</v>
      </c>
      <c r="D23" s="2">
        <v>2933</v>
      </c>
      <c r="E23" s="2">
        <v>2956</v>
      </c>
      <c r="F23" s="2">
        <v>-44</v>
      </c>
      <c r="G23" s="38">
        <v>-1.4666666666666666</v>
      </c>
    </row>
    <row r="24" spans="1:7" ht="12">
      <c r="A24" s="49" t="s">
        <v>111</v>
      </c>
      <c r="B24" s="2">
        <v>1822</v>
      </c>
      <c r="C24" s="2">
        <v>1792</v>
      </c>
      <c r="D24" s="2">
        <v>1784</v>
      </c>
      <c r="E24" s="2">
        <v>1788</v>
      </c>
      <c r="F24" s="2">
        <v>-34</v>
      </c>
      <c r="G24" s="38">
        <v>-1.8660812294182216</v>
      </c>
    </row>
    <row r="25" spans="2:7" ht="12">
      <c r="B25" s="2"/>
      <c r="C25" s="2"/>
      <c r="D25" s="2"/>
      <c r="E25" s="2"/>
      <c r="F25" s="2"/>
      <c r="G25" s="38"/>
    </row>
    <row r="26" spans="1:7" ht="12">
      <c r="A26" s="49" t="s">
        <v>33</v>
      </c>
      <c r="B26" s="2">
        <v>2377</v>
      </c>
      <c r="C26" s="2">
        <v>2360</v>
      </c>
      <c r="D26" s="2">
        <v>2352</v>
      </c>
      <c r="E26" s="2">
        <v>2344</v>
      </c>
      <c r="F26" s="2">
        <v>-33</v>
      </c>
      <c r="G26" s="38">
        <v>-1.3883045856121161</v>
      </c>
    </row>
    <row r="27" spans="1:7" ht="12">
      <c r="A27" s="49" t="s">
        <v>49</v>
      </c>
      <c r="B27" s="2">
        <v>2664</v>
      </c>
      <c r="C27" s="2">
        <v>2679</v>
      </c>
      <c r="D27" s="2">
        <v>2684</v>
      </c>
      <c r="E27" s="2">
        <v>2696</v>
      </c>
      <c r="F27" s="2">
        <v>32</v>
      </c>
      <c r="G27" s="38">
        <v>1.2012012012012012</v>
      </c>
    </row>
    <row r="28" spans="1:7" ht="12">
      <c r="A28" s="49" t="s">
        <v>112</v>
      </c>
      <c r="B28" s="2">
        <v>173</v>
      </c>
      <c r="C28" s="2">
        <v>161</v>
      </c>
      <c r="D28" s="2">
        <v>156</v>
      </c>
      <c r="E28" s="2">
        <v>159</v>
      </c>
      <c r="F28" s="2">
        <v>-14</v>
      </c>
      <c r="G28" s="38">
        <v>-8.092485549132949</v>
      </c>
    </row>
    <row r="29" spans="1:7" ht="12">
      <c r="A29" s="49" t="s">
        <v>36</v>
      </c>
      <c r="B29" s="2">
        <v>3252</v>
      </c>
      <c r="C29" s="2">
        <v>3179</v>
      </c>
      <c r="D29" s="2">
        <v>3177</v>
      </c>
      <c r="E29" s="2">
        <v>3173</v>
      </c>
      <c r="F29" s="2">
        <v>-79</v>
      </c>
      <c r="G29" s="38">
        <v>-2.4292742927429276</v>
      </c>
    </row>
    <row r="30" spans="1:7" ht="12">
      <c r="A30" s="49" t="s">
        <v>113</v>
      </c>
      <c r="B30" s="2">
        <v>1191</v>
      </c>
      <c r="C30" s="2">
        <v>1150</v>
      </c>
      <c r="D30" s="2">
        <v>1149</v>
      </c>
      <c r="E30" s="2">
        <v>1155</v>
      </c>
      <c r="F30" s="2">
        <v>-36</v>
      </c>
      <c r="G30" s="38">
        <v>-3.022670025188917</v>
      </c>
    </row>
    <row r="31" spans="2:7" ht="12">
      <c r="B31" s="2"/>
      <c r="C31" s="2"/>
      <c r="D31" s="2"/>
      <c r="E31" s="2"/>
      <c r="F31" s="2"/>
      <c r="G31" s="38"/>
    </row>
    <row r="32" spans="1:7" ht="12">
      <c r="A32" s="49" t="s">
        <v>41</v>
      </c>
      <c r="B32" s="2">
        <v>2343</v>
      </c>
      <c r="C32" s="2">
        <v>2321</v>
      </c>
      <c r="D32" s="2">
        <v>2320</v>
      </c>
      <c r="E32" s="2">
        <v>2308</v>
      </c>
      <c r="F32" s="2">
        <v>-35</v>
      </c>
      <c r="G32" s="38">
        <v>-1.4938113529662826</v>
      </c>
    </row>
    <row r="33" spans="1:7" ht="12">
      <c r="A33" s="49" t="s">
        <v>69</v>
      </c>
      <c r="B33" s="2">
        <v>2695</v>
      </c>
      <c r="C33" s="2">
        <v>2603</v>
      </c>
      <c r="D33" s="2">
        <v>2584</v>
      </c>
      <c r="E33" s="2">
        <v>2562</v>
      </c>
      <c r="F33" s="2">
        <v>-133</v>
      </c>
      <c r="G33" s="38">
        <v>-4.935064935064935</v>
      </c>
    </row>
    <row r="34" spans="1:7" ht="12">
      <c r="A34" s="49" t="s">
        <v>61</v>
      </c>
      <c r="B34" s="2">
        <v>7763</v>
      </c>
      <c r="C34" s="2">
        <v>7711</v>
      </c>
      <c r="D34" s="2">
        <v>7713</v>
      </c>
      <c r="E34" s="2">
        <v>7708</v>
      </c>
      <c r="F34" s="2">
        <v>-55</v>
      </c>
      <c r="G34" s="38">
        <v>-0.7084889862166688</v>
      </c>
    </row>
    <row r="35" spans="1:7" ht="12">
      <c r="A35" s="49" t="s">
        <v>50</v>
      </c>
      <c r="B35" s="2">
        <v>3094</v>
      </c>
      <c r="C35" s="2">
        <v>3006</v>
      </c>
      <c r="D35" s="2">
        <v>3011</v>
      </c>
      <c r="E35" s="2">
        <v>3001</v>
      </c>
      <c r="F35" s="2">
        <v>-93</v>
      </c>
      <c r="G35" s="38">
        <v>-3.0058177117000646</v>
      </c>
    </row>
    <row r="36" spans="1:7" ht="12">
      <c r="A36" s="49" t="s">
        <v>114</v>
      </c>
      <c r="B36" s="2">
        <v>2099</v>
      </c>
      <c r="C36" s="2">
        <v>2006</v>
      </c>
      <c r="D36" s="2">
        <v>2011</v>
      </c>
      <c r="E36" s="2">
        <v>1995</v>
      </c>
      <c r="F36" s="2">
        <v>-104</v>
      </c>
      <c r="G36" s="38">
        <v>-4.954740352548833</v>
      </c>
    </row>
    <row r="37" spans="2:7" ht="12">
      <c r="B37" s="2"/>
      <c r="C37" s="2"/>
      <c r="D37" s="2"/>
      <c r="E37" s="2"/>
      <c r="F37" s="2"/>
      <c r="G37" s="28"/>
    </row>
    <row r="38" spans="1:7" ht="12">
      <c r="A38" s="49" t="s">
        <v>115</v>
      </c>
      <c r="B38" s="2">
        <v>2850</v>
      </c>
      <c r="C38" s="2">
        <v>2838</v>
      </c>
      <c r="D38" s="2">
        <v>2854</v>
      </c>
      <c r="E38" s="2">
        <v>2844</v>
      </c>
      <c r="F38" s="2">
        <v>-6</v>
      </c>
      <c r="G38" s="38">
        <v>-0.21052631578947367</v>
      </c>
    </row>
    <row r="39" spans="1:7" ht="12">
      <c r="A39" s="49" t="s">
        <v>32</v>
      </c>
      <c r="B39" s="2">
        <v>1675</v>
      </c>
      <c r="C39" s="2">
        <v>1655</v>
      </c>
      <c r="D39" s="2">
        <v>1653</v>
      </c>
      <c r="E39" s="2">
        <v>1645</v>
      </c>
      <c r="F39" s="2">
        <v>-30</v>
      </c>
      <c r="G39" s="38">
        <v>-1.791044776119403</v>
      </c>
    </row>
    <row r="40" spans="1:7" ht="12">
      <c r="A40" s="49" t="s">
        <v>116</v>
      </c>
      <c r="B40" s="2">
        <v>1156</v>
      </c>
      <c r="C40" s="2">
        <v>1126</v>
      </c>
      <c r="D40" s="2">
        <v>1124</v>
      </c>
      <c r="E40" s="2">
        <v>1106</v>
      </c>
      <c r="F40" s="2">
        <v>-50</v>
      </c>
      <c r="G40" s="38">
        <v>-4.325259515570934</v>
      </c>
    </row>
    <row r="41" spans="1:7" ht="12">
      <c r="A41" s="49" t="s">
        <v>117</v>
      </c>
      <c r="B41" s="2">
        <v>5612</v>
      </c>
      <c r="C41" s="2">
        <v>5533</v>
      </c>
      <c r="D41" s="2">
        <v>5549</v>
      </c>
      <c r="E41" s="2">
        <v>5529</v>
      </c>
      <c r="F41" s="2">
        <v>-83</v>
      </c>
      <c r="G41" s="38">
        <v>-1.4789736279401282</v>
      </c>
    </row>
    <row r="42" spans="1:7" ht="12">
      <c r="A42" s="49" t="s">
        <v>47</v>
      </c>
      <c r="B42" s="2">
        <v>3167</v>
      </c>
      <c r="C42" s="2">
        <v>3097</v>
      </c>
      <c r="D42" s="2">
        <v>3090</v>
      </c>
      <c r="E42" s="2">
        <v>3082</v>
      </c>
      <c r="F42" s="2">
        <v>-85</v>
      </c>
      <c r="G42" s="38">
        <v>-2.6839280075781495</v>
      </c>
    </row>
    <row r="43" spans="2:7" ht="12">
      <c r="B43" s="2"/>
      <c r="C43" s="2"/>
      <c r="D43" s="2"/>
      <c r="E43" s="2"/>
      <c r="F43" s="2"/>
      <c r="G43" s="28"/>
    </row>
    <row r="44" spans="1:7" ht="12">
      <c r="A44" s="49" t="s">
        <v>65</v>
      </c>
      <c r="B44" s="2">
        <v>5044</v>
      </c>
      <c r="C44" s="2">
        <v>5029</v>
      </c>
      <c r="D44" s="2">
        <v>5028</v>
      </c>
      <c r="E44" s="2">
        <v>5018</v>
      </c>
      <c r="F44" s="2">
        <v>-26</v>
      </c>
      <c r="G44" s="38">
        <v>-0.5154639175257731</v>
      </c>
    </row>
    <row r="45" spans="1:7" ht="12">
      <c r="A45" s="49" t="s">
        <v>118</v>
      </c>
      <c r="B45" s="2">
        <v>2492</v>
      </c>
      <c r="C45" s="2">
        <v>2439</v>
      </c>
      <c r="D45" s="2">
        <v>2443</v>
      </c>
      <c r="E45" s="2">
        <v>2437</v>
      </c>
      <c r="F45" s="2">
        <v>-55</v>
      </c>
      <c r="G45" s="38">
        <v>-2.207062600321027</v>
      </c>
    </row>
    <row r="46" spans="1:7" ht="12">
      <c r="A46" s="49" t="s">
        <v>119</v>
      </c>
      <c r="B46" s="2">
        <v>873</v>
      </c>
      <c r="C46" s="2">
        <v>854</v>
      </c>
      <c r="D46" s="2">
        <v>844</v>
      </c>
      <c r="E46" s="2">
        <v>849</v>
      </c>
      <c r="F46" s="2">
        <v>-24</v>
      </c>
      <c r="G46" s="38">
        <v>-2.7491408934707904</v>
      </c>
    </row>
    <row r="47" spans="1:7" ht="12">
      <c r="A47" s="49" t="s">
        <v>68</v>
      </c>
      <c r="B47" s="2">
        <v>1934</v>
      </c>
      <c r="C47" s="2">
        <v>1847</v>
      </c>
      <c r="D47" s="2">
        <v>1845</v>
      </c>
      <c r="E47" s="2">
        <v>1843</v>
      </c>
      <c r="F47" s="2">
        <v>-91</v>
      </c>
      <c r="G47" s="38">
        <v>-4.705274043433299</v>
      </c>
    </row>
    <row r="48" spans="1:7" ht="12">
      <c r="A48" s="49" t="s">
        <v>120</v>
      </c>
      <c r="B48" s="2">
        <v>545</v>
      </c>
      <c r="C48" s="2">
        <v>542</v>
      </c>
      <c r="D48" s="2">
        <v>539</v>
      </c>
      <c r="E48" s="2">
        <v>542</v>
      </c>
      <c r="F48" s="2">
        <v>-3</v>
      </c>
      <c r="G48" s="38">
        <v>-0.5504587155963303</v>
      </c>
    </row>
    <row r="49" spans="2:7" ht="12">
      <c r="B49" s="2"/>
      <c r="C49" s="2"/>
      <c r="D49" s="2"/>
      <c r="E49" s="2"/>
      <c r="F49" s="2"/>
      <c r="G49" s="28"/>
    </row>
    <row r="50" spans="1:7" ht="12">
      <c r="A50" s="49" t="s">
        <v>121</v>
      </c>
      <c r="B50" s="2">
        <v>3216</v>
      </c>
      <c r="C50" s="2">
        <v>3100</v>
      </c>
      <c r="D50" s="2">
        <v>3084</v>
      </c>
      <c r="E50" s="2">
        <v>3064</v>
      </c>
      <c r="F50" s="2">
        <v>-152</v>
      </c>
      <c r="G50" s="38">
        <v>-4.72636815920398</v>
      </c>
    </row>
    <row r="51" spans="1:7" ht="12">
      <c r="A51" s="49" t="s">
        <v>66</v>
      </c>
      <c r="B51" s="2">
        <v>5353</v>
      </c>
      <c r="C51" s="2">
        <v>5239</v>
      </c>
      <c r="D51" s="2">
        <v>5249</v>
      </c>
      <c r="E51" s="2">
        <v>5241</v>
      </c>
      <c r="F51" s="2">
        <v>-112</v>
      </c>
      <c r="G51" s="38">
        <v>-2.09228470016813</v>
      </c>
    </row>
    <row r="52" spans="1:7" ht="12">
      <c r="A52" s="49" t="s">
        <v>37</v>
      </c>
      <c r="B52" s="2">
        <v>2711</v>
      </c>
      <c r="C52" s="2">
        <v>2634</v>
      </c>
      <c r="D52" s="2">
        <v>2640</v>
      </c>
      <c r="E52" s="2">
        <v>2624</v>
      </c>
      <c r="F52" s="2">
        <v>-87</v>
      </c>
      <c r="G52" s="38">
        <v>-3.2091479158981926</v>
      </c>
    </row>
    <row r="53" spans="1:7" ht="12">
      <c r="A53" s="49" t="s">
        <v>46</v>
      </c>
      <c r="B53" s="2">
        <v>2345</v>
      </c>
      <c r="C53" s="2">
        <v>2352</v>
      </c>
      <c r="D53" s="2">
        <v>2358</v>
      </c>
      <c r="E53" s="2">
        <v>2349</v>
      </c>
      <c r="F53" s="2">
        <v>4</v>
      </c>
      <c r="G53" s="38">
        <v>0.17057569296375266</v>
      </c>
    </row>
    <row r="54" spans="1:7" ht="12">
      <c r="A54" s="49" t="s">
        <v>103</v>
      </c>
      <c r="B54" s="2">
        <v>4513</v>
      </c>
      <c r="C54" s="2">
        <v>4400</v>
      </c>
      <c r="D54" s="2">
        <v>4387</v>
      </c>
      <c r="E54" s="2">
        <v>4392</v>
      </c>
      <c r="F54" s="2">
        <v>-121</v>
      </c>
      <c r="G54" s="38">
        <v>-2.68114336361622</v>
      </c>
    </row>
    <row r="55" spans="2:7" ht="12">
      <c r="B55" s="2"/>
      <c r="C55" s="2"/>
      <c r="D55" s="2"/>
      <c r="E55" s="2"/>
      <c r="F55" s="2"/>
      <c r="G55" s="28"/>
    </row>
    <row r="56" spans="1:7" ht="12">
      <c r="A56" s="49" t="s">
        <v>62</v>
      </c>
      <c r="B56" s="2">
        <v>4827</v>
      </c>
      <c r="C56" s="2">
        <v>4749</v>
      </c>
      <c r="D56" s="2">
        <v>4728</v>
      </c>
      <c r="E56" s="2">
        <v>4735</v>
      </c>
      <c r="F56" s="2">
        <v>-92</v>
      </c>
      <c r="G56" s="38">
        <v>-1.9059457219805263</v>
      </c>
    </row>
    <row r="57" spans="1:7" ht="12">
      <c r="A57" s="49" t="s">
        <v>52</v>
      </c>
      <c r="B57" s="2">
        <v>3969</v>
      </c>
      <c r="C57" s="2">
        <v>3934</v>
      </c>
      <c r="D57" s="2">
        <v>3926</v>
      </c>
      <c r="E57" s="2">
        <v>3913</v>
      </c>
      <c r="F57" s="2">
        <v>-56</v>
      </c>
      <c r="G57" s="38">
        <v>-1.4109347442680775</v>
      </c>
    </row>
    <row r="58" spans="1:7" ht="12">
      <c r="A58" s="49" t="s">
        <v>31</v>
      </c>
      <c r="B58" s="2">
        <v>5014</v>
      </c>
      <c r="C58" s="2">
        <v>4872</v>
      </c>
      <c r="D58" s="2">
        <v>4869</v>
      </c>
      <c r="E58" s="2">
        <v>4863</v>
      </c>
      <c r="F58" s="2">
        <v>-151</v>
      </c>
      <c r="G58" s="38">
        <v>-3.0115676106900677</v>
      </c>
    </row>
    <row r="60" ht="12">
      <c r="A60" s="28" t="s">
        <v>306</v>
      </c>
    </row>
    <row r="61" ht="12">
      <c r="A61" s="28"/>
    </row>
    <row r="62" ht="12">
      <c r="A62" s="28" t="s">
        <v>299</v>
      </c>
    </row>
  </sheetData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11.421875" defaultRowHeight="12.75"/>
  <cols>
    <col min="1" max="1" width="19.421875" style="47" customWidth="1"/>
    <col min="2" max="3" width="11.140625" style="47" customWidth="1"/>
    <col min="4" max="4" width="10.28125" style="47" customWidth="1"/>
    <col min="5" max="5" width="12.57421875" style="47" customWidth="1"/>
    <col min="6" max="6" width="10.57421875" style="47" customWidth="1"/>
    <col min="7" max="7" width="11.140625" style="47" customWidth="1"/>
    <col min="8" max="16384" width="11.421875" style="26" customWidth="1"/>
  </cols>
  <sheetData>
    <row r="1" ht="12">
      <c r="A1" s="45" t="s">
        <v>295</v>
      </c>
    </row>
    <row r="2" ht="12">
      <c r="A2" s="45" t="s">
        <v>74</v>
      </c>
    </row>
    <row r="4" spans="2:7" ht="12.75">
      <c r="B4" s="8" t="s">
        <v>22</v>
      </c>
      <c r="C4" s="8" t="s">
        <v>22</v>
      </c>
      <c r="D4" s="8" t="s">
        <v>22</v>
      </c>
      <c r="E4" s="8" t="s">
        <v>22</v>
      </c>
      <c r="F4" s="54" t="s">
        <v>0</v>
      </c>
      <c r="G4" s="55"/>
    </row>
    <row r="5" spans="2:7" ht="12">
      <c r="B5" s="8" t="s">
        <v>282</v>
      </c>
      <c r="C5" s="8" t="s">
        <v>280</v>
      </c>
      <c r="D5" s="8" t="s">
        <v>281</v>
      </c>
      <c r="E5" s="8" t="s">
        <v>282</v>
      </c>
      <c r="F5" s="53" t="s">
        <v>284</v>
      </c>
      <c r="G5" s="28"/>
    </row>
    <row r="6" spans="2:7" ht="12">
      <c r="B6" s="12">
        <v>2003</v>
      </c>
      <c r="C6" s="12">
        <v>2004</v>
      </c>
      <c r="D6" s="12">
        <v>2004</v>
      </c>
      <c r="E6" s="12">
        <v>2004</v>
      </c>
      <c r="F6" s="12" t="s">
        <v>1</v>
      </c>
      <c r="G6" s="12" t="s">
        <v>2</v>
      </c>
    </row>
    <row r="9" spans="1:7" ht="12">
      <c r="A9" s="45" t="s">
        <v>78</v>
      </c>
      <c r="B9" s="1">
        <v>123068</v>
      </c>
      <c r="C9" s="1">
        <v>122004</v>
      </c>
      <c r="D9" s="1">
        <v>122069</v>
      </c>
      <c r="E9" s="1">
        <v>122031</v>
      </c>
      <c r="F9" s="1">
        <v>-1037</v>
      </c>
      <c r="G9" s="36">
        <v>-0.8426235902102902</v>
      </c>
    </row>
    <row r="10" spans="2:7" ht="12">
      <c r="B10" s="2"/>
      <c r="C10" s="2"/>
      <c r="D10" s="2"/>
      <c r="E10" s="2"/>
      <c r="F10" s="2"/>
      <c r="G10" s="38"/>
    </row>
    <row r="11" spans="1:7" ht="12">
      <c r="A11" s="45" t="s">
        <v>216</v>
      </c>
      <c r="B11" s="1">
        <v>80057</v>
      </c>
      <c r="C11" s="1">
        <v>79290</v>
      </c>
      <c r="D11" s="1">
        <v>79282</v>
      </c>
      <c r="E11" s="1">
        <v>79191</v>
      </c>
      <c r="F11" s="1">
        <v>-866</v>
      </c>
      <c r="G11" s="36">
        <v>-1.0817292678966237</v>
      </c>
    </row>
    <row r="12" spans="1:7" ht="12">
      <c r="A12" s="49" t="s">
        <v>80</v>
      </c>
      <c r="B12" s="3">
        <v>44218</v>
      </c>
      <c r="C12" s="4">
        <v>43708</v>
      </c>
      <c r="D12" s="4">
        <v>43712</v>
      </c>
      <c r="E12" s="4">
        <v>43663</v>
      </c>
      <c r="F12" s="2">
        <v>-555</v>
      </c>
      <c r="G12" s="38">
        <v>-1.2551449635894885</v>
      </c>
    </row>
    <row r="13" spans="1:7" ht="12">
      <c r="A13" s="49" t="s">
        <v>79</v>
      </c>
      <c r="B13" s="3">
        <v>35839</v>
      </c>
      <c r="C13" s="4">
        <v>35582</v>
      </c>
      <c r="D13" s="4">
        <v>35570</v>
      </c>
      <c r="E13" s="4">
        <v>35528</v>
      </c>
      <c r="F13" s="2">
        <v>-311</v>
      </c>
      <c r="G13" s="38">
        <v>-0.8677697480398449</v>
      </c>
    </row>
    <row r="14" spans="2:7" ht="12">
      <c r="B14" s="2"/>
      <c r="C14" s="4"/>
      <c r="D14" s="4"/>
      <c r="E14" s="4"/>
      <c r="F14" s="2"/>
      <c r="G14" s="38"/>
    </row>
    <row r="15" spans="1:7" ht="12">
      <c r="A15" s="45" t="s">
        <v>217</v>
      </c>
      <c r="B15" s="1">
        <v>43011</v>
      </c>
      <c r="C15" s="1">
        <v>42714</v>
      </c>
      <c r="D15" s="1">
        <v>42787</v>
      </c>
      <c r="E15" s="1">
        <v>42840</v>
      </c>
      <c r="F15" s="1">
        <v>-171</v>
      </c>
      <c r="G15" s="36">
        <v>-0.39757271395689475</v>
      </c>
    </row>
    <row r="16" spans="1:7" ht="12">
      <c r="A16" s="49" t="s">
        <v>81</v>
      </c>
      <c r="B16" s="3">
        <v>20184</v>
      </c>
      <c r="C16" s="4">
        <v>20128</v>
      </c>
      <c r="D16" s="4">
        <v>20154</v>
      </c>
      <c r="E16" s="4">
        <v>20184</v>
      </c>
      <c r="F16" s="2">
        <v>0</v>
      </c>
      <c r="G16" s="38">
        <v>0</v>
      </c>
    </row>
    <row r="17" spans="1:7" ht="12">
      <c r="A17" s="49" t="s">
        <v>73</v>
      </c>
      <c r="B17" s="3">
        <v>22827</v>
      </c>
      <c r="C17" s="4">
        <v>22586</v>
      </c>
      <c r="D17" s="4">
        <v>22633</v>
      </c>
      <c r="E17" s="4">
        <v>22656</v>
      </c>
      <c r="F17" s="2">
        <v>-171</v>
      </c>
      <c r="G17" s="38">
        <v>-0.7491128926271521</v>
      </c>
    </row>
    <row r="18" spans="2:7" ht="12">
      <c r="B18" s="2"/>
      <c r="C18" s="4"/>
      <c r="D18" s="4"/>
      <c r="E18" s="4"/>
      <c r="F18" s="2"/>
      <c r="G18" s="38"/>
    </row>
    <row r="19" spans="1:7" ht="12">
      <c r="A19" s="45" t="s">
        <v>82</v>
      </c>
      <c r="B19" s="2"/>
      <c r="C19" s="2"/>
      <c r="D19" s="2"/>
      <c r="E19" s="2"/>
      <c r="F19" s="2"/>
      <c r="G19" s="38" t="s">
        <v>311</v>
      </c>
    </row>
    <row r="20" spans="1:7" ht="12">
      <c r="A20" s="49" t="s">
        <v>83</v>
      </c>
      <c r="B20" s="2">
        <v>3816</v>
      </c>
      <c r="C20" s="2">
        <v>3839</v>
      </c>
      <c r="D20" s="2">
        <v>3833</v>
      </c>
      <c r="E20" s="2">
        <v>3844</v>
      </c>
      <c r="F20" s="2">
        <v>28</v>
      </c>
      <c r="G20" s="38">
        <v>0.7337526205450734</v>
      </c>
    </row>
    <row r="21" spans="1:7" ht="12">
      <c r="A21" s="49" t="s">
        <v>84</v>
      </c>
      <c r="B21" s="2">
        <v>4561</v>
      </c>
      <c r="C21" s="2">
        <v>4474</v>
      </c>
      <c r="D21" s="2">
        <v>4449</v>
      </c>
      <c r="E21" s="2">
        <v>4429</v>
      </c>
      <c r="F21" s="2">
        <v>-132</v>
      </c>
      <c r="G21" s="38">
        <v>-2.894102170576628</v>
      </c>
    </row>
    <row r="22" spans="1:7" ht="12">
      <c r="A22" s="49" t="s">
        <v>85</v>
      </c>
      <c r="B22" s="2">
        <v>2589</v>
      </c>
      <c r="C22" s="2">
        <v>2504</v>
      </c>
      <c r="D22" s="2">
        <v>2515</v>
      </c>
      <c r="E22" s="2">
        <v>2520</v>
      </c>
      <c r="F22" s="2">
        <v>-69</v>
      </c>
      <c r="G22" s="38">
        <v>-2.6651216685979144</v>
      </c>
    </row>
    <row r="23" spans="1:7" ht="12">
      <c r="A23" s="49" t="s">
        <v>86</v>
      </c>
      <c r="B23" s="2">
        <v>3072</v>
      </c>
      <c r="C23" s="2">
        <v>3054</v>
      </c>
      <c r="D23" s="2">
        <v>3057</v>
      </c>
      <c r="E23" s="2">
        <v>3049</v>
      </c>
      <c r="F23" s="2">
        <v>-23</v>
      </c>
      <c r="G23" s="38">
        <v>-0.7486979166666666</v>
      </c>
    </row>
    <row r="24" spans="1:7" ht="12">
      <c r="A24" s="49" t="s">
        <v>87</v>
      </c>
      <c r="B24" s="2">
        <v>5678</v>
      </c>
      <c r="C24" s="2">
        <v>5653</v>
      </c>
      <c r="D24" s="2">
        <v>5656</v>
      </c>
      <c r="E24" s="2">
        <v>5644</v>
      </c>
      <c r="F24" s="2">
        <v>-34</v>
      </c>
      <c r="G24" s="38">
        <v>-0.5988023952095808</v>
      </c>
    </row>
    <row r="25" spans="2:7" ht="12">
      <c r="B25" s="2"/>
      <c r="C25" s="2"/>
      <c r="D25" s="2"/>
      <c r="E25" s="2"/>
      <c r="F25" s="2"/>
      <c r="G25" s="38"/>
    </row>
    <row r="26" spans="1:7" ht="12">
      <c r="A26" s="49" t="s">
        <v>88</v>
      </c>
      <c r="B26" s="2">
        <v>6627</v>
      </c>
      <c r="C26" s="2">
        <v>6625</v>
      </c>
      <c r="D26" s="2">
        <v>6653</v>
      </c>
      <c r="E26" s="2">
        <v>6663</v>
      </c>
      <c r="F26" s="2">
        <v>36</v>
      </c>
      <c r="G26" s="38">
        <v>0.5432322317790855</v>
      </c>
    </row>
    <row r="27" spans="1:7" ht="12">
      <c r="A27" s="49" t="s">
        <v>89</v>
      </c>
      <c r="B27" s="2">
        <v>11188</v>
      </c>
      <c r="C27" s="2">
        <v>11074</v>
      </c>
      <c r="D27" s="2">
        <v>11046</v>
      </c>
      <c r="E27" s="2">
        <v>11030</v>
      </c>
      <c r="F27" s="2">
        <v>-158</v>
      </c>
      <c r="G27" s="38">
        <v>-1.4122273864855202</v>
      </c>
    </row>
    <row r="28" spans="1:7" ht="12">
      <c r="A28" s="49" t="s">
        <v>90</v>
      </c>
      <c r="B28" s="2">
        <v>5769</v>
      </c>
      <c r="C28" s="2">
        <v>5645</v>
      </c>
      <c r="D28" s="2">
        <v>5634</v>
      </c>
      <c r="E28" s="2">
        <v>5644</v>
      </c>
      <c r="F28" s="2">
        <v>-125</v>
      </c>
      <c r="G28" s="38">
        <v>-2.166753336800139</v>
      </c>
    </row>
    <row r="29" spans="1:7" ht="12">
      <c r="A29" s="49" t="s">
        <v>91</v>
      </c>
      <c r="B29" s="2">
        <v>1552</v>
      </c>
      <c r="C29" s="2">
        <v>1558</v>
      </c>
      <c r="D29" s="2">
        <v>1564</v>
      </c>
      <c r="E29" s="2">
        <v>1558</v>
      </c>
      <c r="F29" s="2">
        <v>6</v>
      </c>
      <c r="G29" s="38">
        <v>0.3865979381443299</v>
      </c>
    </row>
    <row r="30" spans="1:7" ht="12">
      <c r="A30" s="49" t="s">
        <v>92</v>
      </c>
      <c r="B30" s="2">
        <v>6833</v>
      </c>
      <c r="C30" s="2">
        <v>6779</v>
      </c>
      <c r="D30" s="2">
        <v>6772</v>
      </c>
      <c r="E30" s="2">
        <v>6780</v>
      </c>
      <c r="F30" s="2">
        <v>-53</v>
      </c>
      <c r="G30" s="38">
        <v>-0.775647592565491</v>
      </c>
    </row>
    <row r="31" spans="2:7" ht="12">
      <c r="B31" s="2"/>
      <c r="C31" s="2"/>
      <c r="D31" s="2"/>
      <c r="E31" s="2"/>
      <c r="F31" s="2"/>
      <c r="G31" s="38"/>
    </row>
    <row r="32" spans="1:7" ht="12">
      <c r="A32" s="49" t="s">
        <v>65</v>
      </c>
      <c r="B32" s="2">
        <v>7487</v>
      </c>
      <c r="C32" s="2">
        <v>7586</v>
      </c>
      <c r="D32" s="2">
        <v>7596</v>
      </c>
      <c r="E32" s="2">
        <v>7593</v>
      </c>
      <c r="F32" s="2">
        <v>106</v>
      </c>
      <c r="G32" s="38">
        <v>1.4157873647655936</v>
      </c>
    </row>
    <row r="33" spans="1:7" ht="12">
      <c r="A33" s="49" t="s">
        <v>93</v>
      </c>
      <c r="B33" s="2">
        <v>6140</v>
      </c>
      <c r="C33" s="2">
        <v>6118</v>
      </c>
      <c r="D33" s="2">
        <v>6120</v>
      </c>
      <c r="E33" s="2">
        <v>6126</v>
      </c>
      <c r="F33" s="2">
        <v>-14</v>
      </c>
      <c r="G33" s="38">
        <v>-0.2280130293159609</v>
      </c>
    </row>
    <row r="34" spans="1:7" ht="12">
      <c r="A34" s="49" t="s">
        <v>94</v>
      </c>
      <c r="B34" s="2">
        <v>4979</v>
      </c>
      <c r="C34" s="2">
        <v>4887</v>
      </c>
      <c r="D34" s="2">
        <v>4888</v>
      </c>
      <c r="E34" s="2">
        <v>4885</v>
      </c>
      <c r="F34" s="2">
        <v>-94</v>
      </c>
      <c r="G34" s="38">
        <v>-1.8879293030729063</v>
      </c>
    </row>
    <row r="35" spans="1:7" ht="12">
      <c r="A35" s="49" t="s">
        <v>95</v>
      </c>
      <c r="B35" s="2">
        <v>5077</v>
      </c>
      <c r="C35" s="2">
        <v>4992</v>
      </c>
      <c r="D35" s="2">
        <v>4993</v>
      </c>
      <c r="E35" s="2">
        <v>4998</v>
      </c>
      <c r="F35" s="2">
        <v>-79</v>
      </c>
      <c r="G35" s="38">
        <v>-1.5560370297419737</v>
      </c>
    </row>
    <row r="36" spans="1:7" ht="12">
      <c r="A36" s="49" t="s">
        <v>96</v>
      </c>
      <c r="B36" s="2">
        <v>7416</v>
      </c>
      <c r="C36" s="2">
        <v>7317</v>
      </c>
      <c r="D36" s="2">
        <v>7341</v>
      </c>
      <c r="E36" s="2">
        <v>7325</v>
      </c>
      <c r="F36" s="2">
        <v>-91</v>
      </c>
      <c r="G36" s="38">
        <v>-1.2270765911542612</v>
      </c>
    </row>
    <row r="37" spans="2:7" ht="12">
      <c r="B37" s="2"/>
      <c r="C37" s="2"/>
      <c r="D37" s="2"/>
      <c r="E37" s="2"/>
      <c r="F37" s="2"/>
      <c r="G37" s="38"/>
    </row>
    <row r="38" spans="1:7" ht="12">
      <c r="A38" s="49" t="s">
        <v>97</v>
      </c>
      <c r="B38" s="2">
        <v>4070</v>
      </c>
      <c r="C38" s="2">
        <v>3965</v>
      </c>
      <c r="D38" s="2">
        <v>3977</v>
      </c>
      <c r="E38" s="2">
        <v>3986</v>
      </c>
      <c r="F38" s="2">
        <v>-84</v>
      </c>
      <c r="G38" s="38">
        <v>-2.063882063882064</v>
      </c>
    </row>
    <row r="39" spans="1:7" ht="12">
      <c r="A39" s="49" t="s">
        <v>98</v>
      </c>
      <c r="B39" s="2">
        <v>5089</v>
      </c>
      <c r="C39" s="2">
        <v>5039</v>
      </c>
      <c r="D39" s="2">
        <v>5049</v>
      </c>
      <c r="E39" s="2">
        <v>5031</v>
      </c>
      <c r="F39" s="2">
        <v>-58</v>
      </c>
      <c r="G39" s="38">
        <v>-1.1397131067007271</v>
      </c>
    </row>
    <row r="40" spans="1:7" ht="12">
      <c r="A40" s="49" t="s">
        <v>99</v>
      </c>
      <c r="B40" s="2">
        <v>6311</v>
      </c>
      <c r="C40" s="2">
        <v>6410</v>
      </c>
      <c r="D40" s="2">
        <v>6409</v>
      </c>
      <c r="E40" s="2">
        <v>6403</v>
      </c>
      <c r="F40" s="2">
        <v>92</v>
      </c>
      <c r="G40" s="38">
        <v>1.4577721438757725</v>
      </c>
    </row>
    <row r="41" spans="1:7" ht="12">
      <c r="A41" s="49" t="s">
        <v>100</v>
      </c>
      <c r="B41" s="2">
        <v>1455</v>
      </c>
      <c r="C41" s="2">
        <v>1497</v>
      </c>
      <c r="D41" s="2">
        <v>1498</v>
      </c>
      <c r="E41" s="2">
        <v>1501</v>
      </c>
      <c r="F41" s="2">
        <v>46</v>
      </c>
      <c r="G41" s="38">
        <v>3.161512027491409</v>
      </c>
    </row>
    <row r="42" spans="1:7" ht="12">
      <c r="A42" s="49" t="s">
        <v>101</v>
      </c>
      <c r="B42" s="2">
        <v>5657</v>
      </c>
      <c r="C42" s="2">
        <v>5507</v>
      </c>
      <c r="D42" s="2">
        <v>5490</v>
      </c>
      <c r="E42" s="2">
        <v>5493</v>
      </c>
      <c r="F42" s="2">
        <v>-164</v>
      </c>
      <c r="G42" s="38">
        <v>-2.8990631076542335</v>
      </c>
    </row>
    <row r="43" spans="2:7" ht="12">
      <c r="B43" s="2"/>
      <c r="C43" s="2"/>
      <c r="D43" s="2"/>
      <c r="E43" s="2"/>
      <c r="F43" s="2"/>
      <c r="G43" s="38"/>
    </row>
    <row r="44" spans="1:7" ht="12">
      <c r="A44" s="49" t="s">
        <v>102</v>
      </c>
      <c r="B44" s="2">
        <v>4262</v>
      </c>
      <c r="C44" s="2">
        <v>4168</v>
      </c>
      <c r="D44" s="2">
        <v>4173</v>
      </c>
      <c r="E44" s="2">
        <v>4177</v>
      </c>
      <c r="F44" s="2">
        <v>-85</v>
      </c>
      <c r="G44" s="38">
        <v>-1.994368840919756</v>
      </c>
    </row>
    <row r="45" spans="1:7" ht="12">
      <c r="A45" s="49" t="s">
        <v>103</v>
      </c>
      <c r="B45" s="2">
        <v>10612</v>
      </c>
      <c r="C45" s="2">
        <v>10500</v>
      </c>
      <c r="D45" s="2">
        <v>10529</v>
      </c>
      <c r="E45" s="2">
        <v>10513</v>
      </c>
      <c r="F45" s="2">
        <v>-99</v>
      </c>
      <c r="G45" s="38">
        <v>-0.9329061439879381</v>
      </c>
    </row>
    <row r="46" spans="1:7" ht="12">
      <c r="A46" s="49" t="s">
        <v>52</v>
      </c>
      <c r="B46" s="2">
        <v>2828</v>
      </c>
      <c r="C46" s="2">
        <v>2813</v>
      </c>
      <c r="D46" s="2">
        <v>2827</v>
      </c>
      <c r="E46" s="2">
        <v>2839</v>
      </c>
      <c r="F46" s="2">
        <v>11</v>
      </c>
      <c r="G46" s="38">
        <v>0.38896746817538896</v>
      </c>
    </row>
    <row r="48" ht="12">
      <c r="A48" s="47" t="s">
        <v>306</v>
      </c>
    </row>
    <row r="50" ht="12">
      <c r="A50" s="47" t="s">
        <v>312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47" customWidth="1"/>
    <col min="2" max="2" width="12.57421875" style="47" customWidth="1"/>
    <col min="3" max="3" width="11.8515625" style="47" customWidth="1"/>
    <col min="4" max="4" width="11.28125" style="47" customWidth="1"/>
    <col min="5" max="5" width="11.00390625" style="47" customWidth="1"/>
    <col min="6" max="6" width="10.57421875" style="47" customWidth="1"/>
    <col min="7" max="7" width="11.140625" style="47" customWidth="1"/>
    <col min="8" max="16384" width="11.421875" style="26" customWidth="1"/>
  </cols>
  <sheetData>
    <row r="1" spans="1:6" ht="12">
      <c r="A1" s="45" t="s">
        <v>296</v>
      </c>
      <c r="B1" s="46"/>
      <c r="C1" s="46"/>
      <c r="D1" s="46"/>
      <c r="E1" s="46"/>
      <c r="F1" s="46"/>
    </row>
    <row r="2" spans="2:6" ht="12">
      <c r="B2" s="46"/>
      <c r="C2" s="46"/>
      <c r="D2" s="46"/>
      <c r="E2" s="46"/>
      <c r="F2" s="46"/>
    </row>
    <row r="3" spans="2:7" ht="12.75">
      <c r="B3" s="8" t="s">
        <v>22</v>
      </c>
      <c r="C3" s="8" t="s">
        <v>22</v>
      </c>
      <c r="D3" s="8" t="s">
        <v>22</v>
      </c>
      <c r="E3" s="8" t="s">
        <v>22</v>
      </c>
      <c r="F3" s="54" t="s">
        <v>0</v>
      </c>
      <c r="G3" s="55"/>
    </row>
    <row r="4" spans="2:7" ht="12">
      <c r="B4" s="8" t="s">
        <v>282</v>
      </c>
      <c r="C4" s="8" t="s">
        <v>280</v>
      </c>
      <c r="D4" s="8" t="s">
        <v>281</v>
      </c>
      <c r="E4" s="8" t="s">
        <v>282</v>
      </c>
      <c r="F4" s="53" t="s">
        <v>284</v>
      </c>
      <c r="G4" s="28"/>
    </row>
    <row r="5" spans="2:7" ht="12">
      <c r="B5" s="12">
        <v>2003</v>
      </c>
      <c r="C5" s="12">
        <v>2004</v>
      </c>
      <c r="D5" s="12">
        <v>2004</v>
      </c>
      <c r="E5" s="12">
        <v>2004</v>
      </c>
      <c r="F5" s="12" t="s">
        <v>1</v>
      </c>
      <c r="G5" s="12" t="s">
        <v>2</v>
      </c>
    </row>
    <row r="6" spans="2:6" ht="12">
      <c r="B6" s="46"/>
      <c r="C6" s="46"/>
      <c r="D6" s="46"/>
      <c r="E6" s="46"/>
      <c r="F6" s="46"/>
    </row>
    <row r="7" spans="2:6" ht="12">
      <c r="B7" s="46"/>
      <c r="C7" s="46"/>
      <c r="D7" s="46"/>
      <c r="E7" s="46"/>
      <c r="F7" s="46"/>
    </row>
    <row r="8" spans="1:7" ht="12">
      <c r="A8" s="45" t="s">
        <v>104</v>
      </c>
      <c r="B8" s="1">
        <v>364859</v>
      </c>
      <c r="C8" s="1">
        <v>365527</v>
      </c>
      <c r="D8" s="1">
        <v>365983</v>
      </c>
      <c r="E8" s="1">
        <v>366083</v>
      </c>
      <c r="F8" s="1">
        <v>1224</v>
      </c>
      <c r="G8" s="36">
        <v>0.3354720590693939</v>
      </c>
    </row>
    <row r="9" spans="2:7" ht="12">
      <c r="B9" s="2"/>
      <c r="C9" s="2"/>
      <c r="D9" s="2"/>
      <c r="E9" s="2"/>
      <c r="F9" s="2"/>
      <c r="G9" s="28"/>
    </row>
    <row r="10" spans="1:7" ht="12">
      <c r="A10" s="49" t="s">
        <v>105</v>
      </c>
      <c r="B10" s="47">
        <v>107843</v>
      </c>
      <c r="C10" s="2">
        <v>105870</v>
      </c>
      <c r="D10" s="2">
        <v>105784</v>
      </c>
      <c r="E10" s="2">
        <v>105568</v>
      </c>
      <c r="F10" s="2">
        <v>-2275</v>
      </c>
      <c r="G10" s="38">
        <v>-2.1095481394249047</v>
      </c>
    </row>
    <row r="11" spans="1:7" ht="12">
      <c r="A11" s="49" t="s">
        <v>106</v>
      </c>
      <c r="B11" s="47">
        <v>123068</v>
      </c>
      <c r="C11" s="2">
        <v>122004</v>
      </c>
      <c r="D11" s="2">
        <v>122069</v>
      </c>
      <c r="E11" s="2">
        <v>122031</v>
      </c>
      <c r="F11" s="2">
        <v>-1037</v>
      </c>
      <c r="G11" s="38">
        <v>-0.8426235902102902</v>
      </c>
    </row>
    <row r="12" spans="1:7" ht="12">
      <c r="A12" s="49" t="s">
        <v>107</v>
      </c>
      <c r="B12" s="47">
        <v>650</v>
      </c>
      <c r="C12" s="2">
        <v>649</v>
      </c>
      <c r="D12" s="2">
        <v>646</v>
      </c>
      <c r="E12" s="2">
        <v>646</v>
      </c>
      <c r="F12" s="2">
        <v>-4</v>
      </c>
      <c r="G12" s="38">
        <v>-0.6153846153846154</v>
      </c>
    </row>
    <row r="13" spans="1:7" ht="12">
      <c r="A13" s="49" t="s">
        <v>108</v>
      </c>
      <c r="B13" s="47">
        <v>133298</v>
      </c>
      <c r="C13" s="2">
        <v>137004</v>
      </c>
      <c r="D13" s="2">
        <v>137484</v>
      </c>
      <c r="E13" s="2">
        <v>137838</v>
      </c>
      <c r="F13" s="2">
        <v>4540</v>
      </c>
      <c r="G13" s="38">
        <v>3.4059025641795078</v>
      </c>
    </row>
    <row r="15" ht="12">
      <c r="A15" s="47" t="s">
        <v>306</v>
      </c>
    </row>
    <row r="17" ht="12">
      <c r="A17" s="47" t="s">
        <v>312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7"/>
  <sheetViews>
    <sheetView workbookViewId="0" topLeftCell="A1">
      <selection activeCell="A1" sqref="A1"/>
    </sheetView>
  </sheetViews>
  <sheetFormatPr defaultColWidth="11.421875" defaultRowHeight="12.75"/>
  <cols>
    <col min="1" max="2" width="4.140625" style="26" customWidth="1"/>
    <col min="3" max="3" width="20.57421875" style="26" customWidth="1"/>
    <col min="4" max="4" width="7.00390625" style="26" customWidth="1"/>
    <col min="5" max="6" width="8.28125" style="26" customWidth="1"/>
    <col min="7" max="7" width="8.7109375" style="26" customWidth="1"/>
    <col min="8" max="8" width="11.00390625" style="26" customWidth="1"/>
    <col min="9" max="9" width="11.00390625" style="29" customWidth="1"/>
    <col min="10" max="10" width="5.28125" style="26" customWidth="1"/>
    <col min="11" max="11" width="4.00390625" style="26" customWidth="1"/>
    <col min="12" max="16384" width="11.421875" style="26" customWidth="1"/>
  </cols>
  <sheetData>
    <row r="1" spans="1:20" ht="12">
      <c r="A1" s="34" t="s">
        <v>297</v>
      </c>
      <c r="F1" s="26" t="s">
        <v>207</v>
      </c>
      <c r="I1" s="40"/>
      <c r="L1" s="34"/>
      <c r="T1" s="40"/>
    </row>
    <row r="2" ht="12">
      <c r="T2" s="29"/>
    </row>
    <row r="3" spans="4:20" ht="12">
      <c r="D3" s="32" t="s">
        <v>22</v>
      </c>
      <c r="E3" s="32" t="s">
        <v>22</v>
      </c>
      <c r="F3" s="32" t="s">
        <v>22</v>
      </c>
      <c r="G3" s="32" t="s">
        <v>22</v>
      </c>
      <c r="H3" s="71" t="s">
        <v>220</v>
      </c>
      <c r="I3" s="62"/>
      <c r="O3" s="32"/>
      <c r="P3" s="32"/>
      <c r="Q3" s="32"/>
      <c r="R3" s="32"/>
      <c r="S3" s="71"/>
      <c r="T3" s="62"/>
    </row>
    <row r="4" spans="4:20" ht="12">
      <c r="D4" s="32" t="s">
        <v>282</v>
      </c>
      <c r="E4" s="32" t="s">
        <v>280</v>
      </c>
      <c r="F4" s="32" t="s">
        <v>281</v>
      </c>
      <c r="G4" s="32" t="s">
        <v>282</v>
      </c>
      <c r="H4" s="115" t="s">
        <v>298</v>
      </c>
      <c r="I4" s="62"/>
      <c r="O4" s="32"/>
      <c r="P4" s="32"/>
      <c r="Q4" s="32"/>
      <c r="R4" s="32"/>
      <c r="S4" s="115"/>
      <c r="T4" s="62"/>
    </row>
    <row r="5" spans="4:20" ht="12">
      <c r="D5" s="85">
        <v>2003</v>
      </c>
      <c r="E5" s="85">
        <v>2004</v>
      </c>
      <c r="F5" s="85">
        <v>2004</v>
      </c>
      <c r="G5" s="85">
        <v>2004</v>
      </c>
      <c r="H5" s="82" t="s">
        <v>1</v>
      </c>
      <c r="I5" s="82" t="s">
        <v>2</v>
      </c>
      <c r="O5" s="85"/>
      <c r="P5" s="85"/>
      <c r="Q5" s="85"/>
      <c r="R5" s="85"/>
      <c r="S5" s="82"/>
      <c r="T5" s="82"/>
    </row>
    <row r="6" spans="1:20" ht="12">
      <c r="A6" s="33"/>
      <c r="B6" s="33"/>
      <c r="C6" s="33"/>
      <c r="D6" s="33"/>
      <c r="E6" s="33"/>
      <c r="F6" s="33"/>
      <c r="G6" s="33"/>
      <c r="H6" s="83"/>
      <c r="I6" s="83"/>
      <c r="L6" s="33"/>
      <c r="M6" s="33"/>
      <c r="N6" s="33"/>
      <c r="O6" s="33"/>
      <c r="P6" s="33"/>
      <c r="Q6" s="33"/>
      <c r="R6" s="33"/>
      <c r="S6" s="83"/>
      <c r="T6" s="83"/>
    </row>
    <row r="7" spans="8:20" ht="12">
      <c r="H7" s="62"/>
      <c r="I7" s="62"/>
      <c r="S7" s="62"/>
      <c r="T7" s="62"/>
    </row>
    <row r="8" spans="1:20" s="25" customFormat="1" ht="12">
      <c r="A8" s="34" t="s">
        <v>21</v>
      </c>
      <c r="D8" s="43">
        <f>D10+D9</f>
        <v>11263</v>
      </c>
      <c r="E8" s="43">
        <f>E10+E9</f>
        <v>10891</v>
      </c>
      <c r="F8" s="43">
        <f>F10+F9</f>
        <v>10320</v>
      </c>
      <c r="G8" s="43">
        <f>G10+G9</f>
        <v>10074</v>
      </c>
      <c r="H8" s="61">
        <f>SUM(G8-D8)</f>
        <v>-1189</v>
      </c>
      <c r="I8" s="84">
        <f>SUM(H8*100/D8)</f>
        <v>-10.556690047056735</v>
      </c>
      <c r="L8" s="34"/>
      <c r="O8" s="43"/>
      <c r="P8" s="43"/>
      <c r="Q8" s="43"/>
      <c r="R8" s="43"/>
      <c r="S8" s="61"/>
      <c r="T8" s="84"/>
    </row>
    <row r="9" spans="3:20" ht="12">
      <c r="C9" s="37" t="s">
        <v>6</v>
      </c>
      <c r="D9" s="43">
        <f aca="true" t="shared" si="0" ref="D9:G10">D13+D17</f>
        <v>5047</v>
      </c>
      <c r="E9" s="43">
        <f t="shared" si="0"/>
        <v>4878</v>
      </c>
      <c r="F9" s="43">
        <f t="shared" si="0"/>
        <v>4579</v>
      </c>
      <c r="G9" s="43">
        <f t="shared" si="0"/>
        <v>4561</v>
      </c>
      <c r="H9" s="61">
        <f>SUM(G9-D9)</f>
        <v>-486</v>
      </c>
      <c r="I9" s="84">
        <f>SUM(H9*100/D9)</f>
        <v>-9.629482861105608</v>
      </c>
      <c r="N9" s="37"/>
      <c r="O9" s="43"/>
      <c r="P9" s="43"/>
      <c r="Q9" s="43"/>
      <c r="R9" s="43"/>
      <c r="S9" s="61"/>
      <c r="T9" s="84"/>
    </row>
    <row r="10" spans="3:20" ht="12">
      <c r="C10" s="37" t="s">
        <v>5</v>
      </c>
      <c r="D10" s="43">
        <f t="shared" si="0"/>
        <v>6216</v>
      </c>
      <c r="E10" s="43">
        <f t="shared" si="0"/>
        <v>6013</v>
      </c>
      <c r="F10" s="43">
        <f t="shared" si="0"/>
        <v>5741</v>
      </c>
      <c r="G10" s="43">
        <f t="shared" si="0"/>
        <v>5513</v>
      </c>
      <c r="H10" s="61">
        <f>SUM(G10-D10)</f>
        <v>-703</v>
      </c>
      <c r="I10" s="84">
        <f>SUM(H10*100/D10)</f>
        <v>-11.30952380952381</v>
      </c>
      <c r="N10" s="37"/>
      <c r="O10" s="43"/>
      <c r="P10" s="43"/>
      <c r="Q10" s="43"/>
      <c r="R10" s="43"/>
      <c r="S10" s="61"/>
      <c r="T10" s="84"/>
    </row>
    <row r="11" ht="12">
      <c r="T11" s="29"/>
    </row>
    <row r="12" spans="2:20" ht="12">
      <c r="B12" s="37" t="s">
        <v>79</v>
      </c>
      <c r="D12" s="43">
        <f>D14+D13</f>
        <v>6128</v>
      </c>
      <c r="E12" s="43">
        <f>E14+E13</f>
        <v>5885</v>
      </c>
      <c r="F12" s="43">
        <f>F14+F13</f>
        <v>5586</v>
      </c>
      <c r="G12" s="43">
        <f>G14+G13</f>
        <v>5571</v>
      </c>
      <c r="H12" s="61">
        <f>SUM(G12-D12)</f>
        <v>-557</v>
      </c>
      <c r="I12" s="84">
        <f>SUM(H12*100/D12)</f>
        <v>-9.089425587467362</v>
      </c>
      <c r="M12" s="37"/>
      <c r="O12" s="43"/>
      <c r="P12" s="43"/>
      <c r="Q12" s="43"/>
      <c r="R12" s="43"/>
      <c r="S12" s="61"/>
      <c r="T12" s="84"/>
    </row>
    <row r="13" spans="3:20" ht="12">
      <c r="C13" s="37" t="s">
        <v>6</v>
      </c>
      <c r="D13" s="31">
        <v>2880</v>
      </c>
      <c r="E13" s="31">
        <v>2860</v>
      </c>
      <c r="F13" s="31">
        <v>2693</v>
      </c>
      <c r="G13" s="31">
        <v>2721</v>
      </c>
      <c r="H13" s="61">
        <f>SUM(G13-D13)</f>
        <v>-159</v>
      </c>
      <c r="I13" s="84">
        <f>SUM(H13*100/D13)</f>
        <v>-5.520833333333333</v>
      </c>
      <c r="N13" s="37"/>
      <c r="O13" s="31"/>
      <c r="P13" s="31"/>
      <c r="Q13" s="31"/>
      <c r="R13" s="31"/>
      <c r="S13" s="61"/>
      <c r="T13" s="84"/>
    </row>
    <row r="14" spans="3:20" ht="12">
      <c r="C14" s="37" t="s">
        <v>183</v>
      </c>
      <c r="D14" s="31">
        <v>3248</v>
      </c>
      <c r="E14" s="31">
        <v>3025</v>
      </c>
      <c r="F14" s="31">
        <v>2893</v>
      </c>
      <c r="G14" s="31">
        <v>2850</v>
      </c>
      <c r="H14" s="61">
        <f>SUM(G14-D14)</f>
        <v>-398</v>
      </c>
      <c r="I14" s="84">
        <f>SUM(H14*100/D14)</f>
        <v>-12.253694581280788</v>
      </c>
      <c r="N14" s="37"/>
      <c r="O14" s="31"/>
      <c r="P14" s="31"/>
      <c r="Q14" s="31"/>
      <c r="R14" s="31"/>
      <c r="S14" s="61"/>
      <c r="T14" s="84"/>
    </row>
    <row r="15" ht="12">
      <c r="T15" s="29"/>
    </row>
    <row r="16" spans="2:20" ht="12">
      <c r="B16" s="37" t="s">
        <v>73</v>
      </c>
      <c r="D16" s="43">
        <f>D18+D17</f>
        <v>5135</v>
      </c>
      <c r="E16" s="43">
        <f>E18+E17</f>
        <v>5006</v>
      </c>
      <c r="F16" s="43">
        <f>F18+F17</f>
        <v>4734</v>
      </c>
      <c r="G16" s="43">
        <f>G18+G17</f>
        <v>4503</v>
      </c>
      <c r="H16" s="61">
        <f>SUM(G16-D16)</f>
        <v>-632</v>
      </c>
      <c r="I16" s="84">
        <f>SUM(H16*100/D16)</f>
        <v>-12.307692307692308</v>
      </c>
      <c r="M16" s="37"/>
      <c r="O16" s="43"/>
      <c r="P16" s="43"/>
      <c r="Q16" s="43"/>
      <c r="R16" s="43"/>
      <c r="S16" s="61"/>
      <c r="T16" s="84"/>
    </row>
    <row r="17" spans="3:20" ht="12">
      <c r="C17" s="37" t="s">
        <v>6</v>
      </c>
      <c r="D17" s="31">
        <v>2167</v>
      </c>
      <c r="E17" s="31">
        <v>2018</v>
      </c>
      <c r="F17" s="31">
        <v>1886</v>
      </c>
      <c r="G17" s="31">
        <v>1840</v>
      </c>
      <c r="H17" s="61">
        <f>SUM(G17-D17)</f>
        <v>-327</v>
      </c>
      <c r="I17" s="84">
        <f>SUM(H17*100/D17)</f>
        <v>-15.089986155976003</v>
      </c>
      <c r="N17" s="37"/>
      <c r="O17" s="31"/>
      <c r="P17" s="31"/>
      <c r="Q17" s="31"/>
      <c r="R17" s="31"/>
      <c r="S17" s="61"/>
      <c r="T17" s="84"/>
    </row>
    <row r="18" spans="3:20" ht="12">
      <c r="C18" s="37" t="s">
        <v>5</v>
      </c>
      <c r="D18" s="31">
        <v>2968</v>
      </c>
      <c r="E18" s="31">
        <v>2988</v>
      </c>
      <c r="F18" s="31">
        <v>2848</v>
      </c>
      <c r="G18" s="31">
        <v>2663</v>
      </c>
      <c r="H18" s="61">
        <f>SUM(G18-D18)</f>
        <v>-305</v>
      </c>
      <c r="I18" s="84">
        <f>SUM(H18*100/D18)</f>
        <v>-10.276280323450134</v>
      </c>
      <c r="N18" s="37"/>
      <c r="O18" s="31"/>
      <c r="P18" s="31"/>
      <c r="Q18" s="31"/>
      <c r="R18" s="31"/>
      <c r="S18" s="61"/>
      <c r="T18" s="84"/>
    </row>
    <row r="19" ht="12">
      <c r="T19" s="29"/>
    </row>
    <row r="20" spans="8:20" ht="12">
      <c r="H20" s="62"/>
      <c r="I20" s="62"/>
      <c r="S20" s="62"/>
      <c r="T20" s="62"/>
    </row>
    <row r="21" spans="1:20" ht="12">
      <c r="A21" s="34" t="s">
        <v>184</v>
      </c>
      <c r="B21" s="25"/>
      <c r="C21" s="25"/>
      <c r="H21" s="62"/>
      <c r="I21" s="62"/>
      <c r="L21" s="34"/>
      <c r="M21" s="25"/>
      <c r="N21" s="25"/>
      <c r="S21" s="62"/>
      <c r="T21" s="62"/>
    </row>
    <row r="22" spans="2:20" ht="12">
      <c r="B22" s="37" t="s">
        <v>185</v>
      </c>
      <c r="D22" s="43">
        <f>D24+D23</f>
        <v>316</v>
      </c>
      <c r="E22" s="43">
        <f>E24+E23</f>
        <v>328</v>
      </c>
      <c r="F22" s="43">
        <f>F24+F23</f>
        <v>299</v>
      </c>
      <c r="G22" s="43">
        <f>G24+G23</f>
        <v>362</v>
      </c>
      <c r="H22" s="61">
        <f>SUM(G22-D22)</f>
        <v>46</v>
      </c>
      <c r="I22" s="84">
        <f>SUM(H22*100/D22)</f>
        <v>14.556962025316455</v>
      </c>
      <c r="M22" s="37"/>
      <c r="O22" s="43"/>
      <c r="P22" s="43"/>
      <c r="Q22" s="43"/>
      <c r="R22" s="43"/>
      <c r="S22" s="61"/>
      <c r="T22" s="84"/>
    </row>
    <row r="23" spans="3:20" ht="12">
      <c r="C23" s="37" t="s">
        <v>6</v>
      </c>
      <c r="D23" s="31">
        <v>144</v>
      </c>
      <c r="E23" s="31">
        <v>159</v>
      </c>
      <c r="F23" s="31">
        <v>127</v>
      </c>
      <c r="G23" s="31">
        <v>154</v>
      </c>
      <c r="H23" s="61">
        <f>SUM(G23-D23)</f>
        <v>10</v>
      </c>
      <c r="I23" s="84">
        <f>SUM(H23*100/D23)</f>
        <v>6.944444444444445</v>
      </c>
      <c r="N23" s="37"/>
      <c r="O23" s="31"/>
      <c r="P23" s="31"/>
      <c r="Q23" s="31"/>
      <c r="R23" s="31"/>
      <c r="S23" s="61"/>
      <c r="T23" s="84"/>
    </row>
    <row r="24" spans="3:20" ht="12">
      <c r="C24" s="37" t="s">
        <v>5</v>
      </c>
      <c r="D24" s="31">
        <v>172</v>
      </c>
      <c r="E24" s="31">
        <v>169</v>
      </c>
      <c r="F24" s="31">
        <v>172</v>
      </c>
      <c r="G24" s="31">
        <v>208</v>
      </c>
      <c r="H24" s="61">
        <f>SUM(G24-D24)</f>
        <v>36</v>
      </c>
      <c r="I24" s="84">
        <f>SUM(H24*100/D24)</f>
        <v>20.930232558139537</v>
      </c>
      <c r="N24" s="37"/>
      <c r="O24" s="31"/>
      <c r="P24" s="31"/>
      <c r="Q24" s="31"/>
      <c r="R24" s="31"/>
      <c r="S24" s="61"/>
      <c r="T24" s="84"/>
    </row>
    <row r="25" ht="12">
      <c r="T25" s="29"/>
    </row>
    <row r="26" spans="2:20" ht="12">
      <c r="B26" s="37" t="s">
        <v>186</v>
      </c>
      <c r="D26" s="43">
        <f>D28+D27</f>
        <v>1134</v>
      </c>
      <c r="E26" s="43">
        <f>E28+E27</f>
        <v>1131</v>
      </c>
      <c r="F26" s="43">
        <f>F28+F27</f>
        <v>1025</v>
      </c>
      <c r="G26" s="43">
        <f>G28+G27</f>
        <v>969</v>
      </c>
      <c r="H26" s="61">
        <f>SUM(G26-D26)</f>
        <v>-165</v>
      </c>
      <c r="I26" s="84">
        <f>SUM(H26*100/D26)</f>
        <v>-14.55026455026455</v>
      </c>
      <c r="M26" s="37"/>
      <c r="O26" s="43"/>
      <c r="P26" s="43"/>
      <c r="Q26" s="43"/>
      <c r="R26" s="43"/>
      <c r="S26" s="61"/>
      <c r="T26" s="84"/>
    </row>
    <row r="27" spans="3:20" ht="12">
      <c r="C27" s="37" t="s">
        <v>6</v>
      </c>
      <c r="D27" s="31">
        <v>547</v>
      </c>
      <c r="E27" s="31">
        <v>522</v>
      </c>
      <c r="F27" s="31">
        <v>465</v>
      </c>
      <c r="G27" s="31">
        <v>477</v>
      </c>
      <c r="H27" s="61">
        <f>SUM(G27-D27)</f>
        <v>-70</v>
      </c>
      <c r="I27" s="84">
        <f>SUM(H27*100/D27)</f>
        <v>-12.79707495429616</v>
      </c>
      <c r="N27" s="37"/>
      <c r="O27" s="31"/>
      <c r="P27" s="31"/>
      <c r="Q27" s="31"/>
      <c r="R27" s="31"/>
      <c r="S27" s="61"/>
      <c r="T27" s="84"/>
    </row>
    <row r="28" spans="3:20" ht="12">
      <c r="C28" s="37" t="s">
        <v>5</v>
      </c>
      <c r="D28" s="31">
        <v>587</v>
      </c>
      <c r="E28" s="31">
        <v>609</v>
      </c>
      <c r="F28" s="31">
        <v>560</v>
      </c>
      <c r="G28" s="31">
        <v>492</v>
      </c>
      <c r="H28" s="61">
        <f>SUM(G28-D28)</f>
        <v>-95</v>
      </c>
      <c r="I28" s="84">
        <f>SUM(H28*100/D28)</f>
        <v>-16.1839863713799</v>
      </c>
      <c r="N28" s="37"/>
      <c r="O28" s="31"/>
      <c r="P28" s="31"/>
      <c r="Q28" s="31"/>
      <c r="R28" s="31"/>
      <c r="S28" s="61"/>
      <c r="T28" s="84"/>
    </row>
    <row r="29" ht="12">
      <c r="T29" s="29"/>
    </row>
    <row r="30" spans="2:20" ht="12">
      <c r="B30" s="37" t="s">
        <v>187</v>
      </c>
      <c r="D30" s="43">
        <f>D32+D31</f>
        <v>1835</v>
      </c>
      <c r="E30" s="43">
        <f>E32+E31</f>
        <v>1715</v>
      </c>
      <c r="F30" s="43">
        <f>F32+F31</f>
        <v>1598</v>
      </c>
      <c r="G30" s="43">
        <f>G32+G31</f>
        <v>1507</v>
      </c>
      <c r="H30" s="61">
        <f>SUM(G30-D30)</f>
        <v>-328</v>
      </c>
      <c r="I30" s="84">
        <f>SUM(H30*100/D30)</f>
        <v>-17.87465940054496</v>
      </c>
      <c r="M30" s="37"/>
      <c r="O30" s="43"/>
      <c r="P30" s="43"/>
      <c r="Q30" s="43"/>
      <c r="R30" s="43"/>
      <c r="S30" s="61"/>
      <c r="T30" s="84"/>
    </row>
    <row r="31" spans="3:20" ht="12">
      <c r="C31" s="37" t="s">
        <v>6</v>
      </c>
      <c r="D31" s="31">
        <v>849</v>
      </c>
      <c r="E31" s="31">
        <v>795</v>
      </c>
      <c r="F31" s="31">
        <v>744</v>
      </c>
      <c r="G31" s="31">
        <v>714</v>
      </c>
      <c r="H31" s="61">
        <f>SUM(G31-D31)</f>
        <v>-135</v>
      </c>
      <c r="I31" s="84">
        <f>SUM(H31*100/D31)</f>
        <v>-15.901060070671377</v>
      </c>
      <c r="N31" s="37"/>
      <c r="O31" s="31"/>
      <c r="P31" s="31"/>
      <c r="Q31" s="31"/>
      <c r="R31" s="31"/>
      <c r="S31" s="61"/>
      <c r="T31" s="84"/>
    </row>
    <row r="32" spans="3:20" ht="12">
      <c r="C32" s="37" t="s">
        <v>5</v>
      </c>
      <c r="D32" s="31">
        <v>986</v>
      </c>
      <c r="E32" s="31">
        <v>920</v>
      </c>
      <c r="F32" s="31">
        <v>854</v>
      </c>
      <c r="G32" s="31">
        <v>793</v>
      </c>
      <c r="H32" s="61">
        <f>SUM(G32-D32)</f>
        <v>-193</v>
      </c>
      <c r="I32" s="84">
        <f>SUM(H32*100/D32)</f>
        <v>-19.574036511156187</v>
      </c>
      <c r="N32" s="37"/>
      <c r="O32" s="31"/>
      <c r="P32" s="31"/>
      <c r="Q32" s="31"/>
      <c r="R32" s="31"/>
      <c r="S32" s="61"/>
      <c r="T32" s="84"/>
    </row>
    <row r="33" ht="12">
      <c r="T33" s="29"/>
    </row>
    <row r="34" spans="2:20" ht="12">
      <c r="B34" s="37" t="s">
        <v>188</v>
      </c>
      <c r="D34" s="43">
        <f>D36+D35</f>
        <v>3985</v>
      </c>
      <c r="E34" s="43">
        <f>E36+E35</f>
        <v>3659</v>
      </c>
      <c r="F34" s="43">
        <f>F36+F35</f>
        <v>3496</v>
      </c>
      <c r="G34" s="43">
        <f>G36+G35</f>
        <v>3391</v>
      </c>
      <c r="H34" s="61">
        <f>SUM(G34-D34)</f>
        <v>-594</v>
      </c>
      <c r="I34" s="84">
        <f>SUM(H34*100/D34)</f>
        <v>-14.905897114178169</v>
      </c>
      <c r="M34" s="37"/>
      <c r="O34" s="43"/>
      <c r="P34" s="43"/>
      <c r="Q34" s="43"/>
      <c r="R34" s="43"/>
      <c r="S34" s="61"/>
      <c r="T34" s="84"/>
    </row>
    <row r="35" spans="3:20" ht="12">
      <c r="C35" s="37" t="s">
        <v>6</v>
      </c>
      <c r="D35" s="31">
        <v>1763</v>
      </c>
      <c r="E35" s="31">
        <v>1633</v>
      </c>
      <c r="F35" s="31">
        <v>1536</v>
      </c>
      <c r="G35" s="31">
        <v>1520</v>
      </c>
      <c r="H35" s="61">
        <f>SUM(G35-D35)</f>
        <v>-243</v>
      </c>
      <c r="I35" s="84">
        <f>SUM(H35*100/D35)</f>
        <v>-13.783323879750425</v>
      </c>
      <c r="N35" s="37"/>
      <c r="O35" s="31"/>
      <c r="P35" s="31"/>
      <c r="Q35" s="31"/>
      <c r="R35" s="31"/>
      <c r="S35" s="61"/>
      <c r="T35" s="84"/>
    </row>
    <row r="36" spans="3:20" ht="12">
      <c r="C36" s="37" t="s">
        <v>5</v>
      </c>
      <c r="D36" s="31">
        <v>2222</v>
      </c>
      <c r="E36" s="31">
        <v>2026</v>
      </c>
      <c r="F36" s="31">
        <v>1960</v>
      </c>
      <c r="G36" s="31">
        <v>1871</v>
      </c>
      <c r="H36" s="61">
        <f>SUM(G36-D36)</f>
        <v>-351</v>
      </c>
      <c r="I36" s="84">
        <f>SUM(H36*100/D36)</f>
        <v>-15.796579657965797</v>
      </c>
      <c r="N36" s="37"/>
      <c r="O36" s="31"/>
      <c r="P36" s="31"/>
      <c r="Q36" s="31"/>
      <c r="R36" s="31"/>
      <c r="S36" s="61"/>
      <c r="T36" s="84"/>
    </row>
    <row r="37" ht="12">
      <c r="T37" s="29"/>
    </row>
    <row r="38" spans="2:20" ht="12">
      <c r="B38" s="37" t="s">
        <v>189</v>
      </c>
      <c r="D38" s="43">
        <f>D40+D39</f>
        <v>2269</v>
      </c>
      <c r="E38" s="43">
        <f>E40+E39</f>
        <v>2253</v>
      </c>
      <c r="F38" s="43">
        <f>F40+F39</f>
        <v>2155</v>
      </c>
      <c r="G38" s="43">
        <f>G40+G39</f>
        <v>2098</v>
      </c>
      <c r="H38" s="61">
        <f>SUM(G38-D38)</f>
        <v>-171</v>
      </c>
      <c r="I38" s="84">
        <f>SUM(H38*100/D38)</f>
        <v>-7.536359629792861</v>
      </c>
      <c r="M38" s="37"/>
      <c r="O38" s="43"/>
      <c r="P38" s="43"/>
      <c r="Q38" s="43"/>
      <c r="R38" s="43"/>
      <c r="S38" s="61"/>
      <c r="T38" s="84"/>
    </row>
    <row r="39" spans="3:20" ht="12">
      <c r="C39" s="37" t="s">
        <v>6</v>
      </c>
      <c r="D39" s="31">
        <v>1018</v>
      </c>
      <c r="E39" s="31">
        <v>999</v>
      </c>
      <c r="F39" s="31">
        <v>955</v>
      </c>
      <c r="G39" s="31">
        <v>944</v>
      </c>
      <c r="H39" s="61">
        <f>SUM(G39-D39)</f>
        <v>-74</v>
      </c>
      <c r="I39" s="84">
        <f>SUM(H39*100/D39)</f>
        <v>-7.269155206286837</v>
      </c>
      <c r="N39" s="37"/>
      <c r="O39" s="31"/>
      <c r="P39" s="31"/>
      <c r="Q39" s="31"/>
      <c r="R39" s="31"/>
      <c r="S39" s="61"/>
      <c r="T39" s="84"/>
    </row>
    <row r="40" spans="3:20" ht="12">
      <c r="C40" s="37" t="s">
        <v>5</v>
      </c>
      <c r="D40" s="31">
        <v>1251</v>
      </c>
      <c r="E40" s="31">
        <v>1254</v>
      </c>
      <c r="F40" s="31">
        <v>1200</v>
      </c>
      <c r="G40" s="31">
        <v>1154</v>
      </c>
      <c r="H40" s="61">
        <f>SUM(G40-D40)</f>
        <v>-97</v>
      </c>
      <c r="I40" s="84">
        <f>SUM(H40*100/D40)</f>
        <v>-7.753796962430056</v>
      </c>
      <c r="N40" s="37"/>
      <c r="O40" s="31"/>
      <c r="P40" s="31"/>
      <c r="Q40" s="31"/>
      <c r="R40" s="31"/>
      <c r="S40" s="61"/>
      <c r="T40" s="84"/>
    </row>
    <row r="41" ht="12">
      <c r="T41" s="29"/>
    </row>
    <row r="42" spans="2:20" ht="12">
      <c r="B42" s="37" t="s">
        <v>190</v>
      </c>
      <c r="D42" s="43">
        <f>D44+D43</f>
        <v>1329</v>
      </c>
      <c r="E42" s="43">
        <f>E44+E43</f>
        <v>1372</v>
      </c>
      <c r="F42" s="43">
        <f>F44+F43</f>
        <v>1330</v>
      </c>
      <c r="G42" s="43">
        <f>G44+G43</f>
        <v>1309</v>
      </c>
      <c r="H42" s="61">
        <f>SUM(G42-D42)</f>
        <v>-20</v>
      </c>
      <c r="I42" s="84">
        <f>SUM(H42*100/D42)</f>
        <v>-1.5048908954100828</v>
      </c>
      <c r="M42" s="37"/>
      <c r="O42" s="43"/>
      <c r="P42" s="43"/>
      <c r="Q42" s="43"/>
      <c r="R42" s="43"/>
      <c r="S42" s="61"/>
      <c r="T42" s="84"/>
    </row>
    <row r="43" spans="3:20" ht="12">
      <c r="C43" s="37" t="s">
        <v>6</v>
      </c>
      <c r="D43" s="31">
        <v>583</v>
      </c>
      <c r="E43" s="31">
        <v>621</v>
      </c>
      <c r="F43" s="31">
        <v>607</v>
      </c>
      <c r="G43" s="31">
        <v>597</v>
      </c>
      <c r="H43" s="61">
        <f>SUM(G43-D43)</f>
        <v>14</v>
      </c>
      <c r="I43" s="84">
        <f>SUM(H43*100/D43)</f>
        <v>2.4013722126929675</v>
      </c>
      <c r="N43" s="37"/>
      <c r="O43" s="31"/>
      <c r="P43" s="31"/>
      <c r="Q43" s="31"/>
      <c r="R43" s="31"/>
      <c r="S43" s="61"/>
      <c r="T43" s="84"/>
    </row>
    <row r="44" spans="3:20" ht="12">
      <c r="C44" s="37" t="s">
        <v>5</v>
      </c>
      <c r="D44" s="31">
        <v>746</v>
      </c>
      <c r="E44" s="31">
        <v>751</v>
      </c>
      <c r="F44" s="31">
        <v>723</v>
      </c>
      <c r="G44" s="31">
        <v>712</v>
      </c>
      <c r="H44" s="61">
        <f>SUM(G44-D44)</f>
        <v>-34</v>
      </c>
      <c r="I44" s="84">
        <f>SUM(H44*100/D44)</f>
        <v>-4.557640750670242</v>
      </c>
      <c r="N44" s="37"/>
      <c r="O44" s="31"/>
      <c r="P44" s="31"/>
      <c r="Q44" s="31"/>
      <c r="R44" s="31"/>
      <c r="S44" s="61"/>
      <c r="T44" s="84"/>
    </row>
    <row r="45" ht="12">
      <c r="T45" s="29"/>
    </row>
    <row r="46" spans="2:20" ht="12">
      <c r="B46" s="37" t="s">
        <v>191</v>
      </c>
      <c r="D46" s="43">
        <f>D48+D47</f>
        <v>395</v>
      </c>
      <c r="E46" s="43">
        <f>E48+E47</f>
        <v>433</v>
      </c>
      <c r="F46" s="43">
        <f>F48+F47</f>
        <v>417</v>
      </c>
      <c r="G46" s="43">
        <f>G48+G47</f>
        <v>438</v>
      </c>
      <c r="H46" s="61">
        <f>SUM(G46-D46)</f>
        <v>43</v>
      </c>
      <c r="I46" s="84">
        <f>SUM(H46*100/D46)</f>
        <v>10.886075949367088</v>
      </c>
      <c r="M46" s="37"/>
      <c r="O46" s="43"/>
      <c r="P46" s="43"/>
      <c r="Q46" s="43"/>
      <c r="R46" s="43"/>
      <c r="S46" s="61"/>
      <c r="T46" s="84"/>
    </row>
    <row r="47" spans="3:20" ht="12">
      <c r="C47" s="37" t="s">
        <v>6</v>
      </c>
      <c r="D47" s="31">
        <v>143</v>
      </c>
      <c r="E47" s="31">
        <v>149</v>
      </c>
      <c r="F47" s="31">
        <v>145</v>
      </c>
      <c r="G47" s="31">
        <v>155</v>
      </c>
      <c r="H47" s="61">
        <f>SUM(G47-D47)</f>
        <v>12</v>
      </c>
      <c r="I47" s="84">
        <f>SUM(H47*100/D47)</f>
        <v>8.391608391608392</v>
      </c>
      <c r="N47" s="37"/>
      <c r="O47" s="31"/>
      <c r="P47" s="31"/>
      <c r="Q47" s="31"/>
      <c r="R47" s="31"/>
      <c r="S47" s="61"/>
      <c r="T47" s="84"/>
    </row>
    <row r="48" spans="3:20" ht="12">
      <c r="C48" s="37" t="s">
        <v>5</v>
      </c>
      <c r="D48" s="31">
        <v>252</v>
      </c>
      <c r="E48" s="31">
        <v>284</v>
      </c>
      <c r="F48" s="31">
        <v>272</v>
      </c>
      <c r="G48" s="31">
        <v>283</v>
      </c>
      <c r="H48" s="61">
        <f>SUM(G48-D48)</f>
        <v>31</v>
      </c>
      <c r="I48" s="84">
        <f>SUM(H48*100/D48)</f>
        <v>12.301587301587302</v>
      </c>
      <c r="N48" s="37"/>
      <c r="O48" s="31"/>
      <c r="P48" s="31"/>
      <c r="Q48" s="31"/>
      <c r="R48" s="31"/>
      <c r="S48" s="61"/>
      <c r="T48" s="84"/>
    </row>
    <row r="49" ht="12">
      <c r="T49" s="29"/>
    </row>
    <row r="50" spans="8:20" ht="12">
      <c r="H50" s="62"/>
      <c r="I50" s="62"/>
      <c r="S50" s="62"/>
      <c r="T50" s="62"/>
    </row>
    <row r="51" spans="1:20" ht="12">
      <c r="A51" s="34" t="s">
        <v>192</v>
      </c>
      <c r="H51" s="62"/>
      <c r="I51" s="62"/>
      <c r="L51" s="34"/>
      <c r="S51" s="62"/>
      <c r="T51" s="62"/>
    </row>
    <row r="52" spans="1:20" ht="12">
      <c r="A52" s="34" t="s">
        <v>193</v>
      </c>
      <c r="H52" s="62"/>
      <c r="I52" s="62"/>
      <c r="L52" s="34"/>
      <c r="S52" s="62"/>
      <c r="T52" s="62"/>
    </row>
    <row r="53" spans="2:20" ht="12">
      <c r="B53" s="37" t="s">
        <v>194</v>
      </c>
      <c r="D53" s="43">
        <f>D55+D54</f>
        <v>1316</v>
      </c>
      <c r="E53" s="43">
        <f>E55+E54</f>
        <v>1097</v>
      </c>
      <c r="F53" s="43">
        <f>F55+F54</f>
        <v>1074</v>
      </c>
      <c r="G53" s="43">
        <f>G55+G54</f>
        <v>1382</v>
      </c>
      <c r="H53" s="61">
        <f>SUM(G53-D53)</f>
        <v>66</v>
      </c>
      <c r="I53" s="84">
        <f>SUM(H53*100/D53)</f>
        <v>5.015197568389058</v>
      </c>
      <c r="M53" s="37"/>
      <c r="O53" s="43"/>
      <c r="P53" s="43"/>
      <c r="Q53" s="43"/>
      <c r="R53" s="43"/>
      <c r="S53" s="61"/>
      <c r="T53" s="84"/>
    </row>
    <row r="54" spans="3:20" ht="12">
      <c r="C54" s="37" t="s">
        <v>6</v>
      </c>
      <c r="D54" s="31">
        <v>609</v>
      </c>
      <c r="E54" s="31">
        <v>494</v>
      </c>
      <c r="F54" s="31">
        <v>479</v>
      </c>
      <c r="G54" s="31">
        <v>683</v>
      </c>
      <c r="H54" s="61">
        <f>SUM(G54-D54)</f>
        <v>74</v>
      </c>
      <c r="I54" s="84">
        <f>SUM(H54*100/D54)</f>
        <v>12.151067323481117</v>
      </c>
      <c r="N54" s="37"/>
      <c r="O54" s="31"/>
      <c r="P54" s="31"/>
      <c r="Q54" s="31"/>
      <c r="R54" s="31"/>
      <c r="S54" s="61"/>
      <c r="T54" s="84"/>
    </row>
    <row r="55" spans="3:20" ht="12">
      <c r="C55" s="37" t="s">
        <v>5</v>
      </c>
      <c r="D55" s="31">
        <v>707</v>
      </c>
      <c r="E55" s="31">
        <v>603</v>
      </c>
      <c r="F55" s="31">
        <v>595</v>
      </c>
      <c r="G55" s="31">
        <v>699</v>
      </c>
      <c r="H55" s="61">
        <f>SUM(G55-D55)</f>
        <v>-8</v>
      </c>
      <c r="I55" s="84">
        <f>SUM(H55*100/D55)</f>
        <v>-1.1315417256011315</v>
      </c>
      <c r="N55" s="37"/>
      <c r="O55" s="31"/>
      <c r="P55" s="31"/>
      <c r="Q55" s="31"/>
      <c r="R55" s="31"/>
      <c r="S55" s="61"/>
      <c r="T55" s="84"/>
    </row>
    <row r="56" ht="12">
      <c r="T56" s="29"/>
    </row>
    <row r="57" spans="2:20" ht="12">
      <c r="B57" s="37" t="s">
        <v>195</v>
      </c>
      <c r="D57" s="43">
        <f>D59+D58</f>
        <v>1371</v>
      </c>
      <c r="E57" s="43">
        <f>E59+E58</f>
        <v>1258</v>
      </c>
      <c r="F57" s="43">
        <f>F59+F58</f>
        <v>1011</v>
      </c>
      <c r="G57" s="43">
        <f>G59+G58</f>
        <v>1012</v>
      </c>
      <c r="H57" s="61">
        <f>SUM(G57-D57)</f>
        <v>-359</v>
      </c>
      <c r="I57" s="84">
        <f>SUM(H57*100/D57)</f>
        <v>-26.185266229029907</v>
      </c>
      <c r="M57" s="37"/>
      <c r="O57" s="43"/>
      <c r="P57" s="43"/>
      <c r="Q57" s="43"/>
      <c r="R57" s="43"/>
      <c r="S57" s="61"/>
      <c r="T57" s="84"/>
    </row>
    <row r="58" spans="3:20" ht="12">
      <c r="C58" s="37" t="s">
        <v>6</v>
      </c>
      <c r="D58" s="31">
        <v>615</v>
      </c>
      <c r="E58" s="31">
        <v>563</v>
      </c>
      <c r="F58" s="31">
        <v>442</v>
      </c>
      <c r="G58" s="31">
        <v>454</v>
      </c>
      <c r="H58" s="61">
        <f>SUM(G58-D58)</f>
        <v>-161</v>
      </c>
      <c r="I58" s="84">
        <f>SUM(H58*100/D58)</f>
        <v>-26.178861788617887</v>
      </c>
      <c r="N58" s="37"/>
      <c r="O58" s="31"/>
      <c r="P58" s="31"/>
      <c r="Q58" s="31"/>
      <c r="R58" s="31"/>
      <c r="S58" s="61"/>
      <c r="T58" s="84"/>
    </row>
    <row r="59" spans="3:20" ht="12">
      <c r="C59" s="37" t="s">
        <v>5</v>
      </c>
      <c r="D59" s="31">
        <v>756</v>
      </c>
      <c r="E59" s="31">
        <v>695</v>
      </c>
      <c r="F59" s="31">
        <v>569</v>
      </c>
      <c r="G59" s="31">
        <v>558</v>
      </c>
      <c r="H59" s="61">
        <f>SUM(G59-D59)</f>
        <v>-198</v>
      </c>
      <c r="I59" s="84">
        <f>SUM(H59*100/D59)</f>
        <v>-26.19047619047619</v>
      </c>
      <c r="N59" s="37"/>
      <c r="O59" s="31"/>
      <c r="P59" s="31"/>
      <c r="Q59" s="31"/>
      <c r="R59" s="31"/>
      <c r="S59" s="61"/>
      <c r="T59" s="84"/>
    </row>
    <row r="60" ht="12">
      <c r="T60" s="29"/>
    </row>
    <row r="61" spans="2:20" ht="12">
      <c r="B61" s="37" t="s">
        <v>196</v>
      </c>
      <c r="D61" s="43">
        <f>D63+D62</f>
        <v>1104</v>
      </c>
      <c r="E61" s="43">
        <f>E63+E62</f>
        <v>1149</v>
      </c>
      <c r="F61" s="43">
        <f>F63+F62</f>
        <v>1057</v>
      </c>
      <c r="G61" s="43">
        <f>G63+G62</f>
        <v>835</v>
      </c>
      <c r="H61" s="61">
        <f>SUM(G61-D61)</f>
        <v>-269</v>
      </c>
      <c r="I61" s="84">
        <f>SUM(H61*100/D61)</f>
        <v>-24.365942028985508</v>
      </c>
      <c r="M61" s="37"/>
      <c r="O61" s="43"/>
      <c r="P61" s="43"/>
      <c r="Q61" s="43"/>
      <c r="R61" s="43"/>
      <c r="S61" s="61"/>
      <c r="T61" s="84"/>
    </row>
    <row r="62" spans="3:20" ht="12">
      <c r="C62" s="37" t="s">
        <v>6</v>
      </c>
      <c r="D62" s="31">
        <v>499</v>
      </c>
      <c r="E62" s="31">
        <v>509</v>
      </c>
      <c r="F62" s="31">
        <v>465</v>
      </c>
      <c r="G62" s="31">
        <v>368</v>
      </c>
      <c r="H62" s="61">
        <f>SUM(G62-D62)</f>
        <v>-131</v>
      </c>
      <c r="I62" s="84">
        <f>SUM(H62*100/D62)</f>
        <v>-26.25250501002004</v>
      </c>
      <c r="N62" s="37"/>
      <c r="O62" s="31"/>
      <c r="P62" s="31"/>
      <c r="Q62" s="31"/>
      <c r="R62" s="31"/>
      <c r="S62" s="61"/>
      <c r="T62" s="84"/>
    </row>
    <row r="63" spans="3:20" ht="12">
      <c r="C63" s="37" t="s">
        <v>5</v>
      </c>
      <c r="D63" s="31">
        <v>605</v>
      </c>
      <c r="E63" s="31">
        <v>640</v>
      </c>
      <c r="F63" s="31">
        <v>592</v>
      </c>
      <c r="G63" s="31">
        <v>467</v>
      </c>
      <c r="H63" s="61">
        <f>SUM(G63-D63)</f>
        <v>-138</v>
      </c>
      <c r="I63" s="84">
        <f>SUM(H63*100/D63)</f>
        <v>-22.8099173553719</v>
      </c>
      <c r="N63" s="37"/>
      <c r="O63" s="31"/>
      <c r="P63" s="31"/>
      <c r="Q63" s="31"/>
      <c r="R63" s="31"/>
      <c r="S63" s="61"/>
      <c r="T63" s="84"/>
    </row>
    <row r="64" ht="12">
      <c r="T64" s="29"/>
    </row>
    <row r="65" spans="2:20" ht="12">
      <c r="B65" s="37" t="s">
        <v>197</v>
      </c>
      <c r="D65" s="43">
        <f>D67+D66</f>
        <v>1174</v>
      </c>
      <c r="E65" s="43">
        <f>E67+E66</f>
        <v>1014</v>
      </c>
      <c r="F65" s="43">
        <f>F67+F66</f>
        <v>997</v>
      </c>
      <c r="G65" s="43">
        <f>G67+G66</f>
        <v>863</v>
      </c>
      <c r="H65" s="61">
        <f>SUM(G65-D65)</f>
        <v>-311</v>
      </c>
      <c r="I65" s="84">
        <f>SUM(H65*100/D65)</f>
        <v>-26.490630323679728</v>
      </c>
      <c r="M65" s="37"/>
      <c r="O65" s="43"/>
      <c r="P65" s="43"/>
      <c r="Q65" s="43"/>
      <c r="R65" s="43"/>
      <c r="S65" s="61"/>
      <c r="T65" s="84"/>
    </row>
    <row r="66" spans="3:20" ht="12">
      <c r="C66" s="37" t="s">
        <v>6</v>
      </c>
      <c r="D66" s="31">
        <v>564</v>
      </c>
      <c r="E66" s="31">
        <v>460</v>
      </c>
      <c r="F66" s="31">
        <v>446</v>
      </c>
      <c r="G66" s="31">
        <v>387</v>
      </c>
      <c r="H66" s="61">
        <f>SUM(G66-D66)</f>
        <v>-177</v>
      </c>
      <c r="I66" s="84">
        <f>SUM(H66*100/D66)</f>
        <v>-31.382978723404257</v>
      </c>
      <c r="N66" s="37"/>
      <c r="O66" s="31"/>
      <c r="P66" s="31"/>
      <c r="Q66" s="31"/>
      <c r="R66" s="31"/>
      <c r="S66" s="61"/>
      <c r="T66" s="84"/>
    </row>
    <row r="67" spans="3:20" ht="12">
      <c r="C67" s="37" t="s">
        <v>5</v>
      </c>
      <c r="D67" s="31">
        <v>610</v>
      </c>
      <c r="E67" s="31">
        <v>554</v>
      </c>
      <c r="F67" s="31">
        <v>551</v>
      </c>
      <c r="G67" s="31">
        <v>476</v>
      </c>
      <c r="H67" s="61">
        <f>SUM(G67-D67)</f>
        <v>-134</v>
      </c>
      <c r="I67" s="84">
        <f>SUM(H67*100/D67)</f>
        <v>-21.9672131147541</v>
      </c>
      <c r="N67" s="37"/>
      <c r="O67" s="31"/>
      <c r="P67" s="31"/>
      <c r="Q67" s="31"/>
      <c r="R67" s="31"/>
      <c r="S67" s="61"/>
      <c r="T67" s="84"/>
    </row>
    <row r="68" ht="12">
      <c r="T68" s="29"/>
    </row>
    <row r="69" spans="2:20" ht="12">
      <c r="B69" s="37" t="s">
        <v>198</v>
      </c>
      <c r="D69" s="43">
        <f>D71+D70</f>
        <v>1756</v>
      </c>
      <c r="E69" s="43">
        <f>E71+E70</f>
        <v>696</v>
      </c>
      <c r="F69" s="43">
        <f>F71+F70</f>
        <v>822</v>
      </c>
      <c r="G69" s="43">
        <f>G71+G70</f>
        <v>812</v>
      </c>
      <c r="H69" s="61">
        <f>SUM(G69-D69)</f>
        <v>-944</v>
      </c>
      <c r="I69" s="84">
        <f>SUM(H69*100/D69)</f>
        <v>-53.758542141230066</v>
      </c>
      <c r="M69" s="37"/>
      <c r="O69" s="43"/>
      <c r="P69" s="43"/>
      <c r="Q69" s="43"/>
      <c r="R69" s="43"/>
      <c r="S69" s="61"/>
      <c r="T69" s="84"/>
    </row>
    <row r="70" spans="3:20" ht="12">
      <c r="C70" s="37" t="s">
        <v>6</v>
      </c>
      <c r="D70" s="31">
        <v>792</v>
      </c>
      <c r="E70" s="31">
        <v>297</v>
      </c>
      <c r="F70" s="31">
        <v>377</v>
      </c>
      <c r="G70" s="31">
        <v>348</v>
      </c>
      <c r="H70" s="61">
        <f>SUM(G70-D70)</f>
        <v>-444</v>
      </c>
      <c r="I70" s="84">
        <f>SUM(H70*100/D70)</f>
        <v>-56.06060606060606</v>
      </c>
      <c r="N70" s="37"/>
      <c r="O70" s="31"/>
      <c r="P70" s="31"/>
      <c r="Q70" s="31"/>
      <c r="R70" s="31"/>
      <c r="S70" s="61"/>
      <c r="T70" s="84"/>
    </row>
    <row r="71" spans="3:20" ht="12">
      <c r="C71" s="37" t="s">
        <v>5</v>
      </c>
      <c r="D71" s="31">
        <v>964</v>
      </c>
      <c r="E71" s="31">
        <v>399</v>
      </c>
      <c r="F71" s="31">
        <v>445</v>
      </c>
      <c r="G71" s="31">
        <v>464</v>
      </c>
      <c r="H71" s="61">
        <f>SUM(G71-D71)</f>
        <v>-500</v>
      </c>
      <c r="I71" s="84">
        <f>SUM(H71*100/D71)</f>
        <v>-51.86721991701245</v>
      </c>
      <c r="N71" s="37"/>
      <c r="O71" s="31"/>
      <c r="P71" s="31"/>
      <c r="Q71" s="31"/>
      <c r="R71" s="31"/>
      <c r="S71" s="61"/>
      <c r="T71" s="84"/>
    </row>
    <row r="72" ht="12">
      <c r="T72" s="29"/>
    </row>
    <row r="73" spans="2:20" ht="12">
      <c r="B73" s="37" t="s">
        <v>199</v>
      </c>
      <c r="D73" s="43">
        <f>D75+D74</f>
        <v>1764</v>
      </c>
      <c r="E73" s="43">
        <f>E75+E74</f>
        <v>2026</v>
      </c>
      <c r="F73" s="43">
        <f>F75+F74</f>
        <v>1740</v>
      </c>
      <c r="G73" s="43">
        <f>G75+G74</f>
        <v>1691</v>
      </c>
      <c r="H73" s="61">
        <f>SUM(G73-D73)</f>
        <v>-73</v>
      </c>
      <c r="I73" s="84">
        <f>SUM(H73*100/D73)</f>
        <v>-4.138321995464852</v>
      </c>
      <c r="M73" s="37"/>
      <c r="O73" s="43"/>
      <c r="P73" s="43"/>
      <c r="Q73" s="43"/>
      <c r="R73" s="43"/>
      <c r="S73" s="61"/>
      <c r="T73" s="84"/>
    </row>
    <row r="74" spans="3:20" ht="12">
      <c r="C74" s="37" t="s">
        <v>6</v>
      </c>
      <c r="D74" s="31">
        <v>765</v>
      </c>
      <c r="E74" s="31">
        <v>903</v>
      </c>
      <c r="F74" s="31">
        <v>752</v>
      </c>
      <c r="G74" s="31">
        <v>761</v>
      </c>
      <c r="H74" s="61">
        <f>SUM(G74-D74)</f>
        <v>-4</v>
      </c>
      <c r="I74" s="84">
        <f>SUM(H74*100/D74)</f>
        <v>-0.5228758169934641</v>
      </c>
      <c r="N74" s="37"/>
      <c r="O74" s="31"/>
      <c r="P74" s="31"/>
      <c r="Q74" s="31"/>
      <c r="R74" s="31"/>
      <c r="S74" s="61"/>
      <c r="T74" s="84"/>
    </row>
    <row r="75" spans="3:20" ht="12">
      <c r="C75" s="37" t="s">
        <v>5</v>
      </c>
      <c r="D75" s="31">
        <v>999</v>
      </c>
      <c r="E75" s="31">
        <v>1123</v>
      </c>
      <c r="F75" s="31">
        <v>988</v>
      </c>
      <c r="G75" s="31">
        <v>930</v>
      </c>
      <c r="H75" s="61">
        <f>SUM(G75-D75)</f>
        <v>-69</v>
      </c>
      <c r="I75" s="84">
        <f>SUM(H75*100/D75)</f>
        <v>-6.906906906906907</v>
      </c>
      <c r="N75" s="37"/>
      <c r="O75" s="31"/>
      <c r="P75" s="31"/>
      <c r="Q75" s="31"/>
      <c r="R75" s="31"/>
      <c r="S75" s="61"/>
      <c r="T75" s="84"/>
    </row>
    <row r="76" ht="12">
      <c r="T76" s="29"/>
    </row>
    <row r="77" spans="2:20" ht="12">
      <c r="B77" s="37" t="s">
        <v>200</v>
      </c>
      <c r="D77" s="43">
        <f>D79+D78</f>
        <v>1258</v>
      </c>
      <c r="E77" s="43">
        <f>E79+E78</f>
        <v>1780</v>
      </c>
      <c r="F77" s="43">
        <f>F79+F78</f>
        <v>1751</v>
      </c>
      <c r="G77" s="43">
        <f>G79+G78</f>
        <v>1609</v>
      </c>
      <c r="H77" s="61">
        <f>SUM(G77-D77)</f>
        <v>351</v>
      </c>
      <c r="I77" s="84">
        <f>SUM(H77*100/D77)</f>
        <v>27.90143084260731</v>
      </c>
      <c r="M77" s="37"/>
      <c r="O77" s="43"/>
      <c r="P77" s="43"/>
      <c r="Q77" s="43"/>
      <c r="R77" s="43"/>
      <c r="S77" s="61"/>
      <c r="T77" s="84"/>
    </row>
    <row r="78" spans="3:20" ht="12">
      <c r="C78" s="37" t="s">
        <v>6</v>
      </c>
      <c r="D78" s="31">
        <v>545</v>
      </c>
      <c r="E78" s="31">
        <v>784</v>
      </c>
      <c r="F78" s="31">
        <v>766</v>
      </c>
      <c r="G78" s="31">
        <v>719</v>
      </c>
      <c r="H78" s="61">
        <f>SUM(G78-D78)</f>
        <v>174</v>
      </c>
      <c r="I78" s="84">
        <f>SUM(H78*100/D78)</f>
        <v>31.926605504587155</v>
      </c>
      <c r="N78" s="37"/>
      <c r="O78" s="31"/>
      <c r="P78" s="31"/>
      <c r="Q78" s="31"/>
      <c r="R78" s="31"/>
      <c r="S78" s="61"/>
      <c r="T78" s="84"/>
    </row>
    <row r="79" spans="3:20" ht="12">
      <c r="C79" s="37" t="s">
        <v>5</v>
      </c>
      <c r="D79" s="31">
        <v>713</v>
      </c>
      <c r="E79" s="31">
        <v>996</v>
      </c>
      <c r="F79" s="31">
        <v>985</v>
      </c>
      <c r="G79" s="31">
        <v>890</v>
      </c>
      <c r="H79" s="61">
        <f>SUM(G79-D79)</f>
        <v>177</v>
      </c>
      <c r="I79" s="84">
        <f>SUM(H79*100/D79)</f>
        <v>24.82468443197756</v>
      </c>
      <c r="N79" s="37"/>
      <c r="O79" s="31"/>
      <c r="P79" s="31"/>
      <c r="Q79" s="31"/>
      <c r="R79" s="31"/>
      <c r="S79" s="61"/>
      <c r="T79" s="84"/>
    </row>
    <row r="80" ht="12">
      <c r="T80" s="29"/>
    </row>
    <row r="81" spans="2:20" ht="12">
      <c r="B81" s="37" t="s">
        <v>201</v>
      </c>
      <c r="D81" s="43">
        <f>D83+D82</f>
        <v>1520</v>
      </c>
      <c r="E81" s="43">
        <f>E83+E82</f>
        <v>1871</v>
      </c>
      <c r="F81" s="43">
        <f>F83+F82</f>
        <v>1868</v>
      </c>
      <c r="G81" s="43">
        <f>G83+G82</f>
        <v>1870</v>
      </c>
      <c r="H81" s="61">
        <f>SUM(G81-D81)</f>
        <v>350</v>
      </c>
      <c r="I81" s="84">
        <f>SUM(H81*100/D81)</f>
        <v>23.026315789473685</v>
      </c>
      <c r="M81" s="37"/>
      <c r="O81" s="43"/>
      <c r="P81" s="43"/>
      <c r="Q81" s="43"/>
      <c r="R81" s="43"/>
      <c r="S81" s="61"/>
      <c r="T81" s="84"/>
    </row>
    <row r="82" spans="3:20" ht="12">
      <c r="C82" s="37" t="s">
        <v>6</v>
      </c>
      <c r="D82" s="31">
        <v>658</v>
      </c>
      <c r="E82" s="31">
        <v>868</v>
      </c>
      <c r="F82" s="31">
        <v>852</v>
      </c>
      <c r="G82" s="31">
        <v>841</v>
      </c>
      <c r="H82" s="61">
        <f>SUM(G82-D82)</f>
        <v>183</v>
      </c>
      <c r="I82" s="84">
        <f>SUM(H82*100/D82)</f>
        <v>27.811550151975684</v>
      </c>
      <c r="N82" s="37"/>
      <c r="O82" s="31"/>
      <c r="P82" s="31"/>
      <c r="Q82" s="31"/>
      <c r="R82" s="31"/>
      <c r="S82" s="61"/>
      <c r="T82" s="84"/>
    </row>
    <row r="83" spans="3:20" ht="12">
      <c r="C83" s="37" t="s">
        <v>5</v>
      </c>
      <c r="D83" s="31">
        <v>862</v>
      </c>
      <c r="E83" s="31">
        <v>1003</v>
      </c>
      <c r="F83" s="31">
        <v>1016</v>
      </c>
      <c r="G83" s="31">
        <v>1029</v>
      </c>
      <c r="H83" s="61">
        <f>SUM(G83-D83)</f>
        <v>167</v>
      </c>
      <c r="I83" s="84">
        <f>SUM(H83*100/D83)</f>
        <v>19.37354988399072</v>
      </c>
      <c r="N83" s="37"/>
      <c r="O83" s="31"/>
      <c r="P83" s="31"/>
      <c r="Q83" s="31"/>
      <c r="R83" s="31"/>
      <c r="S83" s="61"/>
      <c r="T83" s="84"/>
    </row>
    <row r="84" ht="12">
      <c r="T84" s="29"/>
    </row>
    <row r="85" spans="1:20" ht="12.75">
      <c r="A85" s="44" t="s">
        <v>202</v>
      </c>
      <c r="L85" s="44"/>
      <c r="M85" s="116"/>
      <c r="N85" s="116"/>
      <c r="O85" s="117"/>
      <c r="P85" s="117"/>
      <c r="Q85" s="117"/>
      <c r="R85" s="117"/>
      <c r="S85" s="116"/>
      <c r="T85" s="116"/>
    </row>
    <row r="86" ht="12">
      <c r="T86" s="29"/>
    </row>
    <row r="87" spans="1:20" ht="12.75">
      <c r="A87" s="26" t="s">
        <v>299</v>
      </c>
      <c r="I87" s="3"/>
      <c r="L87" s="44"/>
      <c r="M87" s="116"/>
      <c r="N87" s="116"/>
      <c r="O87" s="117"/>
      <c r="P87" s="117"/>
      <c r="Q87" s="117"/>
      <c r="R87" s="117"/>
      <c r="S87" s="116"/>
      <c r="T87" s="116"/>
    </row>
  </sheetData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26" customWidth="1"/>
    <col min="2" max="2" width="31.421875" style="26" customWidth="1"/>
    <col min="3" max="3" width="8.140625" style="26" customWidth="1"/>
    <col min="4" max="4" width="8.28125" style="26" customWidth="1"/>
    <col min="5" max="5" width="9.57421875" style="26" customWidth="1"/>
    <col min="6" max="6" width="8.140625" style="26" customWidth="1"/>
    <col min="7" max="7" width="9.57421875" style="26" customWidth="1"/>
    <col min="8" max="8" width="11.421875" style="29" customWidth="1"/>
    <col min="9" max="16384" width="11.421875" style="26" customWidth="1"/>
  </cols>
  <sheetData>
    <row r="1" spans="1:8" ht="12">
      <c r="A1" s="34" t="s">
        <v>300</v>
      </c>
      <c r="H1" s="40"/>
    </row>
    <row r="3" spans="3:8" ht="12">
      <c r="C3" s="48" t="s">
        <v>22</v>
      </c>
      <c r="D3" s="48" t="s">
        <v>22</v>
      </c>
      <c r="E3" s="48" t="s">
        <v>22</v>
      </c>
      <c r="F3" s="48" t="s">
        <v>22</v>
      </c>
      <c r="G3" s="48"/>
      <c r="H3" s="48" t="s">
        <v>220</v>
      </c>
    </row>
    <row r="4" spans="3:8" ht="12">
      <c r="C4" s="48" t="s">
        <v>282</v>
      </c>
      <c r="D4" s="48" t="s">
        <v>280</v>
      </c>
      <c r="E4" s="48" t="s">
        <v>281</v>
      </c>
      <c r="F4" s="48" t="s">
        <v>282</v>
      </c>
      <c r="G4" s="48"/>
      <c r="H4" s="48" t="s">
        <v>301</v>
      </c>
    </row>
    <row r="5" spans="3:8" ht="12">
      <c r="C5" s="48">
        <v>2003</v>
      </c>
      <c r="D5" s="48">
        <v>2004</v>
      </c>
      <c r="E5" s="48">
        <v>2004</v>
      </c>
      <c r="F5" s="48">
        <v>2004</v>
      </c>
      <c r="G5" s="48" t="s">
        <v>1</v>
      </c>
      <c r="H5" s="48" t="s">
        <v>2</v>
      </c>
    </row>
    <row r="6" spans="1:8" ht="12">
      <c r="A6" s="33"/>
      <c r="B6" s="33"/>
      <c r="C6" s="48"/>
      <c r="D6" s="48"/>
      <c r="E6" s="48"/>
      <c r="F6" s="48"/>
      <c r="G6" s="48"/>
      <c r="H6" s="48"/>
    </row>
    <row r="7" spans="3:8" ht="12">
      <c r="C7" s="48"/>
      <c r="D7" s="48"/>
      <c r="E7" s="48"/>
      <c r="F7" s="48"/>
      <c r="G7" s="48"/>
      <c r="H7" s="48"/>
    </row>
    <row r="8" spans="1:8" ht="12">
      <c r="A8" s="34" t="s">
        <v>21</v>
      </c>
      <c r="B8" s="25"/>
      <c r="C8" s="48">
        <v>11263</v>
      </c>
      <c r="D8" s="48">
        <v>10891</v>
      </c>
      <c r="E8" s="48">
        <v>10320</v>
      </c>
      <c r="F8" s="48">
        <v>10074</v>
      </c>
      <c r="G8" s="48">
        <v>-1189</v>
      </c>
      <c r="H8" s="48">
        <v>-10.556690047056735</v>
      </c>
    </row>
    <row r="9" spans="3:8" ht="12">
      <c r="C9" s="48"/>
      <c r="D9" s="48"/>
      <c r="E9" s="48"/>
      <c r="F9" s="48"/>
      <c r="G9" s="48"/>
      <c r="H9" s="48"/>
    </row>
    <row r="10" spans="1:8" ht="12">
      <c r="A10" s="26" t="s">
        <v>236</v>
      </c>
      <c r="C10" s="48" t="s">
        <v>14</v>
      </c>
      <c r="D10" s="48">
        <v>501</v>
      </c>
      <c r="E10" s="48">
        <v>464</v>
      </c>
      <c r="F10" s="48">
        <v>529</v>
      </c>
      <c r="G10" s="48" t="s">
        <v>14</v>
      </c>
      <c r="H10" s="48" t="s">
        <v>14</v>
      </c>
    </row>
    <row r="11" spans="1:8" ht="12">
      <c r="A11" s="26" t="s">
        <v>237</v>
      </c>
      <c r="C11" s="48" t="s">
        <v>14</v>
      </c>
      <c r="D11" s="48">
        <v>61</v>
      </c>
      <c r="E11" s="48">
        <v>49</v>
      </c>
      <c r="F11" s="48">
        <v>41</v>
      </c>
      <c r="G11" s="48" t="s">
        <v>14</v>
      </c>
      <c r="H11" s="48" t="s">
        <v>14</v>
      </c>
    </row>
    <row r="12" spans="1:8" ht="12">
      <c r="A12" s="26" t="s">
        <v>238</v>
      </c>
      <c r="C12" s="48" t="s">
        <v>14</v>
      </c>
      <c r="D12" s="48">
        <v>86</v>
      </c>
      <c r="E12" s="48">
        <v>80</v>
      </c>
      <c r="F12" s="48">
        <v>76</v>
      </c>
      <c r="G12" s="48" t="s">
        <v>14</v>
      </c>
      <c r="H12" s="48" t="s">
        <v>14</v>
      </c>
    </row>
    <row r="13" spans="1:8" ht="12">
      <c r="A13" s="26" t="s">
        <v>239</v>
      </c>
      <c r="C13" s="48" t="s">
        <v>14</v>
      </c>
      <c r="D13" s="48">
        <v>40</v>
      </c>
      <c r="E13" s="48">
        <v>41</v>
      </c>
      <c r="F13" s="48">
        <v>42</v>
      </c>
      <c r="G13" s="48" t="s">
        <v>14</v>
      </c>
      <c r="H13" s="48" t="s">
        <v>14</v>
      </c>
    </row>
    <row r="14" spans="1:8" ht="12">
      <c r="A14" s="26" t="s">
        <v>240</v>
      </c>
      <c r="C14" s="48" t="s">
        <v>14</v>
      </c>
      <c r="D14" s="48" t="s">
        <v>241</v>
      </c>
      <c r="E14" s="48" t="s">
        <v>241</v>
      </c>
      <c r="F14" s="48">
        <v>1</v>
      </c>
      <c r="G14" s="48" t="s">
        <v>14</v>
      </c>
      <c r="H14" s="48" t="s">
        <v>14</v>
      </c>
    </row>
    <row r="15" spans="1:8" ht="12">
      <c r="A15" s="26" t="s">
        <v>242</v>
      </c>
      <c r="C15" s="48" t="s">
        <v>14</v>
      </c>
      <c r="D15" s="48">
        <v>160</v>
      </c>
      <c r="E15" s="48">
        <v>155</v>
      </c>
      <c r="F15" s="48">
        <v>136</v>
      </c>
      <c r="G15" s="48" t="s">
        <v>14</v>
      </c>
      <c r="H15" s="48" t="s">
        <v>14</v>
      </c>
    </row>
    <row r="16" spans="1:8" ht="12">
      <c r="A16" s="26" t="s">
        <v>243</v>
      </c>
      <c r="C16" s="48" t="s">
        <v>14</v>
      </c>
      <c r="D16" s="48">
        <v>100</v>
      </c>
      <c r="E16" s="48">
        <v>94</v>
      </c>
      <c r="F16" s="48">
        <v>94</v>
      </c>
      <c r="G16" s="48" t="s">
        <v>14</v>
      </c>
      <c r="H16" s="48" t="s">
        <v>14</v>
      </c>
    </row>
    <row r="17" spans="1:8" ht="12">
      <c r="A17" s="26" t="s">
        <v>244</v>
      </c>
      <c r="C17" s="48" t="s">
        <v>14</v>
      </c>
      <c r="D17" s="48">
        <v>40</v>
      </c>
      <c r="E17" s="48">
        <v>36</v>
      </c>
      <c r="F17" s="48">
        <v>37</v>
      </c>
      <c r="G17" s="48" t="s">
        <v>14</v>
      </c>
      <c r="H17" s="48" t="s">
        <v>14</v>
      </c>
    </row>
    <row r="18" spans="1:8" ht="12">
      <c r="A18" s="26" t="s">
        <v>245</v>
      </c>
      <c r="C18" s="48" t="s">
        <v>14</v>
      </c>
      <c r="D18" s="48">
        <v>101</v>
      </c>
      <c r="E18" s="48">
        <v>102</v>
      </c>
      <c r="F18" s="48">
        <v>96</v>
      </c>
      <c r="G18" s="48" t="s">
        <v>14</v>
      </c>
      <c r="H18" s="48" t="s">
        <v>14</v>
      </c>
    </row>
    <row r="19" spans="1:8" ht="12">
      <c r="A19" s="26" t="s">
        <v>246</v>
      </c>
      <c r="C19" s="48" t="s">
        <v>14</v>
      </c>
      <c r="D19" s="48">
        <v>41</v>
      </c>
      <c r="E19" s="48">
        <v>39</v>
      </c>
      <c r="F19" s="48">
        <v>37</v>
      </c>
      <c r="G19" s="48" t="s">
        <v>14</v>
      </c>
      <c r="H19" s="48" t="s">
        <v>14</v>
      </c>
    </row>
    <row r="20" spans="1:8" ht="12">
      <c r="A20" s="26" t="s">
        <v>247</v>
      </c>
      <c r="C20" s="48" t="s">
        <v>14</v>
      </c>
      <c r="D20" s="48">
        <v>310</v>
      </c>
      <c r="E20" s="48">
        <v>301</v>
      </c>
      <c r="F20" s="48">
        <v>294</v>
      </c>
      <c r="G20" s="48" t="s">
        <v>14</v>
      </c>
      <c r="H20" s="48" t="s">
        <v>14</v>
      </c>
    </row>
    <row r="21" spans="1:8" ht="12">
      <c r="A21" s="26" t="s">
        <v>248</v>
      </c>
      <c r="C21" s="48" t="s">
        <v>14</v>
      </c>
      <c r="D21" s="48">
        <v>230</v>
      </c>
      <c r="E21" s="48">
        <v>214</v>
      </c>
      <c r="F21" s="48">
        <v>204</v>
      </c>
      <c r="G21" s="48" t="s">
        <v>14</v>
      </c>
      <c r="H21" s="48" t="s">
        <v>14</v>
      </c>
    </row>
    <row r="22" spans="1:8" ht="12">
      <c r="A22" s="26" t="s">
        <v>249</v>
      </c>
      <c r="C22" s="48" t="s">
        <v>14</v>
      </c>
      <c r="D22" s="48">
        <v>63</v>
      </c>
      <c r="E22" s="48">
        <v>59</v>
      </c>
      <c r="F22" s="48">
        <v>49</v>
      </c>
      <c r="G22" s="48" t="s">
        <v>14</v>
      </c>
      <c r="H22" s="48" t="s">
        <v>14</v>
      </c>
    </row>
    <row r="23" spans="1:8" ht="12">
      <c r="A23" s="26" t="s">
        <v>250</v>
      </c>
      <c r="C23" s="48" t="s">
        <v>14</v>
      </c>
      <c r="D23" s="48">
        <v>39</v>
      </c>
      <c r="E23" s="48">
        <v>36</v>
      </c>
      <c r="F23" s="48">
        <v>28</v>
      </c>
      <c r="G23" s="48" t="s">
        <v>14</v>
      </c>
      <c r="H23" s="48" t="s">
        <v>14</v>
      </c>
    </row>
    <row r="24" spans="1:8" ht="12">
      <c r="A24" s="26" t="s">
        <v>251</v>
      </c>
      <c r="C24" s="48" t="s">
        <v>14</v>
      </c>
      <c r="D24" s="48">
        <v>65</v>
      </c>
      <c r="E24" s="48">
        <v>64</v>
      </c>
      <c r="F24" s="48">
        <v>67</v>
      </c>
      <c r="G24" s="48" t="s">
        <v>14</v>
      </c>
      <c r="H24" s="48" t="s">
        <v>14</v>
      </c>
    </row>
    <row r="25" spans="1:8" ht="12">
      <c r="A25" s="26" t="s">
        <v>252</v>
      </c>
      <c r="C25" s="48" t="s">
        <v>14</v>
      </c>
      <c r="D25" s="48">
        <v>39</v>
      </c>
      <c r="E25" s="48">
        <v>37</v>
      </c>
      <c r="F25" s="48">
        <v>31</v>
      </c>
      <c r="G25" s="48" t="s">
        <v>14</v>
      </c>
      <c r="H25" s="48" t="s">
        <v>14</v>
      </c>
    </row>
    <row r="26" spans="1:8" ht="12">
      <c r="A26" s="26" t="s">
        <v>253</v>
      </c>
      <c r="C26" s="48" t="s">
        <v>14</v>
      </c>
      <c r="D26" s="48">
        <v>416</v>
      </c>
      <c r="E26" s="48">
        <v>386</v>
      </c>
      <c r="F26" s="48">
        <v>371</v>
      </c>
      <c r="G26" s="48" t="s">
        <v>14</v>
      </c>
      <c r="H26" s="48" t="s">
        <v>14</v>
      </c>
    </row>
    <row r="27" spans="1:8" ht="12">
      <c r="A27" s="26" t="s">
        <v>254</v>
      </c>
      <c r="C27" s="48" t="s">
        <v>14</v>
      </c>
      <c r="D27" s="48">
        <v>454</v>
      </c>
      <c r="E27" s="48">
        <v>403</v>
      </c>
      <c r="F27" s="48">
        <v>347</v>
      </c>
      <c r="G27" s="48" t="s">
        <v>14</v>
      </c>
      <c r="H27" s="48" t="s">
        <v>14</v>
      </c>
    </row>
    <row r="28" spans="1:8" ht="12">
      <c r="A28" s="26" t="s">
        <v>255</v>
      </c>
      <c r="C28" s="48" t="s">
        <v>14</v>
      </c>
      <c r="D28" s="48">
        <v>4</v>
      </c>
      <c r="E28" s="48">
        <v>4</v>
      </c>
      <c r="F28" s="48">
        <v>3</v>
      </c>
      <c r="G28" s="48" t="s">
        <v>14</v>
      </c>
      <c r="H28" s="48" t="s">
        <v>14</v>
      </c>
    </row>
    <row r="29" spans="1:8" ht="12">
      <c r="A29" s="26" t="s">
        <v>256</v>
      </c>
      <c r="C29" s="48" t="s">
        <v>14</v>
      </c>
      <c r="D29" s="48">
        <v>833</v>
      </c>
      <c r="E29" s="48">
        <v>813</v>
      </c>
      <c r="F29" s="48">
        <v>781</v>
      </c>
      <c r="G29" s="48" t="s">
        <v>14</v>
      </c>
      <c r="H29" s="48" t="s">
        <v>14</v>
      </c>
    </row>
    <row r="30" spans="1:8" ht="12">
      <c r="A30" s="26" t="s">
        <v>257</v>
      </c>
      <c r="C30" s="48" t="s">
        <v>14</v>
      </c>
      <c r="D30" s="48">
        <v>348</v>
      </c>
      <c r="E30" s="48">
        <v>315</v>
      </c>
      <c r="F30" s="48">
        <v>306</v>
      </c>
      <c r="G30" s="48" t="s">
        <v>14</v>
      </c>
      <c r="H30" s="48" t="s">
        <v>14</v>
      </c>
    </row>
    <row r="31" spans="1:8" ht="12">
      <c r="A31" s="26" t="s">
        <v>258</v>
      </c>
      <c r="C31" s="48" t="s">
        <v>14</v>
      </c>
      <c r="D31" s="48">
        <v>315</v>
      </c>
      <c r="E31" s="48">
        <v>303</v>
      </c>
      <c r="F31" s="48">
        <v>291</v>
      </c>
      <c r="G31" s="48" t="s">
        <v>14</v>
      </c>
      <c r="H31" s="48" t="s">
        <v>14</v>
      </c>
    </row>
    <row r="32" spans="1:8" ht="12">
      <c r="A32" s="26" t="s">
        <v>259</v>
      </c>
      <c r="C32" s="48" t="s">
        <v>14</v>
      </c>
      <c r="D32" s="48">
        <v>46</v>
      </c>
      <c r="E32" s="48">
        <v>50</v>
      </c>
      <c r="F32" s="48">
        <v>49</v>
      </c>
      <c r="G32" s="48" t="s">
        <v>14</v>
      </c>
      <c r="H32" s="48" t="s">
        <v>14</v>
      </c>
    </row>
    <row r="33" spans="1:8" ht="12">
      <c r="A33" s="26" t="s">
        <v>260</v>
      </c>
      <c r="C33" s="48" t="s">
        <v>14</v>
      </c>
      <c r="D33" s="48">
        <v>1940</v>
      </c>
      <c r="E33" s="48">
        <v>1838</v>
      </c>
      <c r="F33" s="48">
        <v>1758</v>
      </c>
      <c r="G33" s="48" t="s">
        <v>14</v>
      </c>
      <c r="H33" s="48" t="s">
        <v>14</v>
      </c>
    </row>
    <row r="34" spans="1:8" ht="12">
      <c r="A34" s="26" t="s">
        <v>261</v>
      </c>
      <c r="C34" s="48" t="s">
        <v>14</v>
      </c>
      <c r="D34" s="48">
        <v>739</v>
      </c>
      <c r="E34" s="48">
        <v>687</v>
      </c>
      <c r="F34" s="48">
        <v>671</v>
      </c>
      <c r="G34" s="48" t="s">
        <v>14</v>
      </c>
      <c r="H34" s="48" t="s">
        <v>14</v>
      </c>
    </row>
    <row r="35" spans="1:8" ht="12">
      <c r="A35" s="26" t="s">
        <v>262</v>
      </c>
      <c r="C35" s="48" t="s">
        <v>14</v>
      </c>
      <c r="D35" s="48">
        <v>602</v>
      </c>
      <c r="E35" s="48">
        <v>567</v>
      </c>
      <c r="F35" s="48">
        <v>573</v>
      </c>
      <c r="G35" s="48" t="s">
        <v>14</v>
      </c>
      <c r="H35" s="48" t="s">
        <v>14</v>
      </c>
    </row>
    <row r="36" spans="1:8" ht="12">
      <c r="A36" s="26" t="s">
        <v>263</v>
      </c>
      <c r="C36" s="48" t="s">
        <v>14</v>
      </c>
      <c r="D36" s="48">
        <v>808</v>
      </c>
      <c r="E36" s="48">
        <v>761</v>
      </c>
      <c r="F36" s="48">
        <v>757</v>
      </c>
      <c r="G36" s="48" t="s">
        <v>14</v>
      </c>
      <c r="H36" s="48" t="s">
        <v>14</v>
      </c>
    </row>
    <row r="37" spans="1:8" ht="12">
      <c r="A37" s="26" t="s">
        <v>264</v>
      </c>
      <c r="C37" s="48" t="s">
        <v>14</v>
      </c>
      <c r="D37" s="48">
        <v>126</v>
      </c>
      <c r="E37" s="48">
        <v>111</v>
      </c>
      <c r="F37" s="48">
        <v>109</v>
      </c>
      <c r="G37" s="48" t="s">
        <v>14</v>
      </c>
      <c r="H37" s="48" t="s">
        <v>14</v>
      </c>
    </row>
    <row r="38" spans="1:8" ht="12">
      <c r="A38" s="26" t="s">
        <v>265</v>
      </c>
      <c r="C38" s="48" t="s">
        <v>14</v>
      </c>
      <c r="D38" s="48">
        <v>57</v>
      </c>
      <c r="E38" s="48">
        <v>56</v>
      </c>
      <c r="F38" s="48">
        <v>55</v>
      </c>
      <c r="G38" s="48" t="s">
        <v>14</v>
      </c>
      <c r="H38" s="48" t="s">
        <v>14</v>
      </c>
    </row>
    <row r="39" spans="1:8" ht="12">
      <c r="A39" s="26" t="s">
        <v>266</v>
      </c>
      <c r="C39" s="48" t="s">
        <v>14</v>
      </c>
      <c r="D39" s="48">
        <v>76</v>
      </c>
      <c r="E39" s="48">
        <v>70</v>
      </c>
      <c r="F39" s="48">
        <v>63</v>
      </c>
      <c r="G39" s="48" t="s">
        <v>14</v>
      </c>
      <c r="H39" s="48" t="s">
        <v>14</v>
      </c>
    </row>
    <row r="40" spans="1:8" ht="12">
      <c r="A40" s="26" t="s">
        <v>267</v>
      </c>
      <c r="C40" s="48" t="s">
        <v>14</v>
      </c>
      <c r="D40" s="48">
        <v>282</v>
      </c>
      <c r="E40" s="48">
        <v>283</v>
      </c>
      <c r="F40" s="48">
        <v>287</v>
      </c>
      <c r="G40" s="48" t="s">
        <v>14</v>
      </c>
      <c r="H40" s="48" t="s">
        <v>14</v>
      </c>
    </row>
    <row r="41" spans="1:8" ht="12">
      <c r="A41" s="26" t="s">
        <v>268</v>
      </c>
      <c r="C41" s="48" t="s">
        <v>14</v>
      </c>
      <c r="D41" s="48">
        <v>228</v>
      </c>
      <c r="E41" s="48">
        <v>212</v>
      </c>
      <c r="F41" s="48">
        <v>212</v>
      </c>
      <c r="G41" s="48" t="s">
        <v>14</v>
      </c>
      <c r="H41" s="48" t="s">
        <v>14</v>
      </c>
    </row>
    <row r="42" spans="1:8" ht="12">
      <c r="A42" s="26" t="s">
        <v>269</v>
      </c>
      <c r="C42" s="48" t="s">
        <v>14</v>
      </c>
      <c r="D42" s="48">
        <v>237</v>
      </c>
      <c r="E42" s="48">
        <v>235</v>
      </c>
      <c r="F42" s="48">
        <v>256</v>
      </c>
      <c r="G42" s="48" t="s">
        <v>14</v>
      </c>
      <c r="H42" s="48" t="s">
        <v>14</v>
      </c>
    </row>
    <row r="43" spans="1:8" ht="12">
      <c r="A43" s="26" t="s">
        <v>270</v>
      </c>
      <c r="B43" s="37"/>
      <c r="C43" s="48" t="s">
        <v>14</v>
      </c>
      <c r="D43" s="48">
        <v>204</v>
      </c>
      <c r="E43" s="48">
        <v>202</v>
      </c>
      <c r="F43" s="48">
        <v>227</v>
      </c>
      <c r="G43" s="48" t="s">
        <v>14</v>
      </c>
      <c r="H43" s="48" t="s">
        <v>14</v>
      </c>
    </row>
    <row r="44" spans="1:8" ht="12">
      <c r="A44" s="26" t="s">
        <v>271</v>
      </c>
      <c r="C44" s="48" t="s">
        <v>14</v>
      </c>
      <c r="D44" s="48">
        <v>134</v>
      </c>
      <c r="E44" s="48">
        <v>131</v>
      </c>
      <c r="F44" s="48">
        <v>123</v>
      </c>
      <c r="G44" s="48" t="s">
        <v>14</v>
      </c>
      <c r="H44" s="48" t="s">
        <v>14</v>
      </c>
    </row>
    <row r="45" spans="1:8" ht="12">
      <c r="A45" s="26" t="s">
        <v>272</v>
      </c>
      <c r="C45" s="48" t="s">
        <v>14</v>
      </c>
      <c r="D45" s="48">
        <v>353</v>
      </c>
      <c r="E45" s="48">
        <v>337</v>
      </c>
      <c r="F45" s="48">
        <v>321</v>
      </c>
      <c r="G45" s="48" t="s">
        <v>14</v>
      </c>
      <c r="H45" s="48" t="s">
        <v>14</v>
      </c>
    </row>
    <row r="46" spans="1:8" ht="12">
      <c r="A46" s="26" t="s">
        <v>273</v>
      </c>
      <c r="B46" s="37"/>
      <c r="C46" s="48" t="s">
        <v>14</v>
      </c>
      <c r="D46" s="48">
        <v>11</v>
      </c>
      <c r="E46" s="48">
        <v>10</v>
      </c>
      <c r="F46" s="48">
        <v>14</v>
      </c>
      <c r="G46" s="48" t="s">
        <v>14</v>
      </c>
      <c r="H46" s="48" t="s">
        <v>14</v>
      </c>
    </row>
    <row r="47" spans="1:8" ht="12">
      <c r="A47" s="26" t="s">
        <v>274</v>
      </c>
      <c r="B47" s="37"/>
      <c r="C47" s="48" t="s">
        <v>14</v>
      </c>
      <c r="D47" s="48">
        <v>37</v>
      </c>
      <c r="E47" s="48">
        <v>38</v>
      </c>
      <c r="F47" s="48">
        <v>35</v>
      </c>
      <c r="G47" s="48" t="s">
        <v>14</v>
      </c>
      <c r="H47" s="48" t="s">
        <v>14</v>
      </c>
    </row>
    <row r="48" spans="1:8" ht="12">
      <c r="A48" s="26" t="s">
        <v>275</v>
      </c>
      <c r="C48" s="48" t="s">
        <v>14</v>
      </c>
      <c r="D48" s="48">
        <v>765</v>
      </c>
      <c r="E48" s="48">
        <v>737</v>
      </c>
      <c r="F48" s="48">
        <v>703</v>
      </c>
      <c r="G48" s="48" t="s">
        <v>14</v>
      </c>
      <c r="H48" s="48" t="s">
        <v>14</v>
      </c>
    </row>
    <row r="49" spans="1:8" ht="12">
      <c r="A49" s="34"/>
      <c r="C49" s="41"/>
      <c r="D49" s="41"/>
      <c r="E49" s="41"/>
      <c r="F49" s="41"/>
      <c r="G49" s="3"/>
      <c r="H49" s="87"/>
    </row>
    <row r="50" spans="1:8" ht="12">
      <c r="A50" s="26" t="s">
        <v>203</v>
      </c>
      <c r="C50" s="41"/>
      <c r="D50" s="41"/>
      <c r="E50" s="41"/>
      <c r="F50" s="41"/>
      <c r="G50" s="3"/>
      <c r="H50" s="87"/>
    </row>
    <row r="51" spans="1:8" ht="12">
      <c r="A51" s="34"/>
      <c r="B51" s="25" t="s">
        <v>204</v>
      </c>
      <c r="C51" s="92" t="s">
        <v>14</v>
      </c>
      <c r="D51" s="92">
        <v>1715</v>
      </c>
      <c r="E51" s="92">
        <v>1630</v>
      </c>
      <c r="F51" s="92">
        <v>1618</v>
      </c>
      <c r="G51" s="92" t="s">
        <v>14</v>
      </c>
      <c r="H51" s="114" t="s">
        <v>14</v>
      </c>
    </row>
    <row r="52" spans="2:8" ht="12">
      <c r="B52" s="37"/>
      <c r="C52" s="41"/>
      <c r="D52" s="41"/>
      <c r="E52" s="41"/>
      <c r="F52" s="41"/>
      <c r="G52" s="3"/>
      <c r="H52" s="87"/>
    </row>
    <row r="53" spans="1:8" ht="12">
      <c r="A53" s="25" t="s">
        <v>205</v>
      </c>
      <c r="B53" s="37"/>
      <c r="C53" s="41"/>
      <c r="D53" s="41"/>
      <c r="E53" s="41"/>
      <c r="F53" s="41"/>
      <c r="G53" s="3"/>
      <c r="H53" s="87"/>
    </row>
    <row r="54" spans="3:8" ht="12">
      <c r="C54" s="41"/>
      <c r="D54" s="41"/>
      <c r="E54" s="41"/>
      <c r="F54" s="41"/>
      <c r="G54" s="3"/>
      <c r="H54" s="87"/>
    </row>
    <row r="55" spans="1:8" ht="12">
      <c r="A55" s="34" t="s">
        <v>21</v>
      </c>
      <c r="C55" s="1">
        <v>887</v>
      </c>
      <c r="D55" s="1">
        <v>204</v>
      </c>
      <c r="E55" s="90">
        <v>221</v>
      </c>
      <c r="F55" s="1">
        <v>187</v>
      </c>
      <c r="G55" s="1">
        <v>-700</v>
      </c>
      <c r="H55" s="86">
        <v>-78.91770011273957</v>
      </c>
    </row>
    <row r="56" spans="2:8" ht="12">
      <c r="B56" s="26" t="s">
        <v>6</v>
      </c>
      <c r="C56" s="41">
        <v>432</v>
      </c>
      <c r="D56" s="41">
        <v>47</v>
      </c>
      <c r="E56" s="41">
        <v>38</v>
      </c>
      <c r="F56" s="41">
        <v>43</v>
      </c>
      <c r="G56" s="41">
        <v>-389</v>
      </c>
      <c r="H56" s="89">
        <v>-90.04629629629629</v>
      </c>
    </row>
    <row r="57" spans="2:8" ht="12">
      <c r="B57" s="26" t="s">
        <v>5</v>
      </c>
      <c r="C57" s="41">
        <v>455</v>
      </c>
      <c r="D57" s="41">
        <v>157</v>
      </c>
      <c r="E57" s="41">
        <v>183</v>
      </c>
      <c r="F57" s="41">
        <v>144</v>
      </c>
      <c r="G57" s="41">
        <v>-311</v>
      </c>
      <c r="H57" s="89">
        <v>-68.35164835164835</v>
      </c>
    </row>
    <row r="58" spans="3:8" ht="12">
      <c r="C58" s="41"/>
      <c r="D58" s="41"/>
      <c r="E58" s="91"/>
      <c r="F58" s="41"/>
      <c r="G58" s="3"/>
      <c r="H58" s="40"/>
    </row>
    <row r="59" spans="1:8" ht="12">
      <c r="A59" s="25" t="s">
        <v>206</v>
      </c>
      <c r="C59" s="42">
        <v>43588</v>
      </c>
      <c r="D59" s="42">
        <v>11935</v>
      </c>
      <c r="E59" s="92">
        <v>15881</v>
      </c>
      <c r="F59" s="42">
        <v>11559</v>
      </c>
      <c r="G59" s="42">
        <v>-32029</v>
      </c>
      <c r="H59" s="88">
        <v>-73.48123336698174</v>
      </c>
    </row>
    <row r="60" spans="3:8" ht="12">
      <c r="C60" s="31"/>
      <c r="D60" s="31"/>
      <c r="E60" s="31"/>
      <c r="F60" s="31"/>
      <c r="G60" s="43"/>
      <c r="H60" s="87"/>
    </row>
    <row r="61" spans="1:8" ht="12">
      <c r="A61" s="44" t="s">
        <v>202</v>
      </c>
      <c r="C61" s="31"/>
      <c r="D61" s="31"/>
      <c r="E61" s="31"/>
      <c r="F61" s="31"/>
      <c r="G61" s="43"/>
      <c r="H61" s="87"/>
    </row>
    <row r="62" spans="3:8" ht="12">
      <c r="C62" s="31"/>
      <c r="D62" s="31"/>
      <c r="E62" s="31"/>
      <c r="F62" s="31"/>
      <c r="H62" s="40"/>
    </row>
    <row r="63" spans="1:8" ht="12">
      <c r="A63" s="44" t="s">
        <v>299</v>
      </c>
      <c r="C63" s="31"/>
      <c r="D63" s="31"/>
      <c r="E63" s="31"/>
      <c r="F63" s="31"/>
      <c r="G63" s="43"/>
      <c r="H63" s="87"/>
    </row>
    <row r="65" ht="12">
      <c r="A65" s="26" t="s">
        <v>276</v>
      </c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26" customWidth="1"/>
    <col min="2" max="2" width="17.57421875" style="26" customWidth="1"/>
    <col min="3" max="8" width="11.00390625" style="26" customWidth="1"/>
    <col min="9" max="16384" width="11.421875" style="26" customWidth="1"/>
  </cols>
  <sheetData>
    <row r="1" spans="1:8" ht="12">
      <c r="A1" s="30" t="s">
        <v>302</v>
      </c>
      <c r="B1" s="31"/>
      <c r="H1" s="32"/>
    </row>
    <row r="3" spans="3:8" ht="12">
      <c r="C3" s="48" t="s">
        <v>22</v>
      </c>
      <c r="D3" s="48" t="s">
        <v>22</v>
      </c>
      <c r="E3" s="48" t="s">
        <v>22</v>
      </c>
      <c r="F3" s="48" t="s">
        <v>22</v>
      </c>
      <c r="G3" s="47"/>
      <c r="H3" s="48" t="s">
        <v>0</v>
      </c>
    </row>
    <row r="4" spans="3:8" ht="12">
      <c r="C4" s="48" t="s">
        <v>282</v>
      </c>
      <c r="D4" s="48" t="s">
        <v>280</v>
      </c>
      <c r="E4" s="48" t="s">
        <v>281</v>
      </c>
      <c r="F4" s="48" t="s">
        <v>282</v>
      </c>
      <c r="G4" s="47"/>
      <c r="H4" s="48" t="s">
        <v>303</v>
      </c>
    </row>
    <row r="5" spans="3:8" ht="12">
      <c r="C5" s="12">
        <v>2003</v>
      </c>
      <c r="D5" s="12">
        <v>2004</v>
      </c>
      <c r="E5" s="12">
        <v>2004</v>
      </c>
      <c r="F5" s="12">
        <v>2004</v>
      </c>
      <c r="G5" s="48" t="s">
        <v>1</v>
      </c>
      <c r="H5" s="48" t="s">
        <v>2</v>
      </c>
    </row>
    <row r="6" spans="1:8" ht="12">
      <c r="A6" s="33"/>
      <c r="B6" s="33"/>
      <c r="C6" s="33"/>
      <c r="D6" s="33"/>
      <c r="E6" s="33"/>
      <c r="F6" s="33"/>
      <c r="G6" s="33"/>
      <c r="H6" s="33"/>
    </row>
    <row r="7" spans="1:8" ht="12">
      <c r="A7" s="33"/>
      <c r="B7" s="33"/>
      <c r="C7" s="33"/>
      <c r="D7" s="33"/>
      <c r="E7" s="33"/>
      <c r="F7" s="33"/>
      <c r="G7" s="33"/>
      <c r="H7" s="33"/>
    </row>
    <row r="8" spans="1:8" ht="12">
      <c r="A8" s="34" t="s">
        <v>21</v>
      </c>
      <c r="B8" s="25"/>
      <c r="C8" s="35">
        <v>14696</v>
      </c>
      <c r="D8" s="35">
        <v>14594</v>
      </c>
      <c r="E8" s="35">
        <v>13972</v>
      </c>
      <c r="F8" s="35">
        <v>13811</v>
      </c>
      <c r="G8" s="35">
        <v>-885</v>
      </c>
      <c r="H8" s="93">
        <v>-6.022046815459989</v>
      </c>
    </row>
    <row r="9" spans="2:8" ht="12">
      <c r="B9" s="37" t="s">
        <v>6</v>
      </c>
      <c r="C9" s="3">
        <v>6505</v>
      </c>
      <c r="D9" s="3">
        <v>6566</v>
      </c>
      <c r="E9" s="3">
        <v>6249</v>
      </c>
      <c r="F9" s="3">
        <v>6295</v>
      </c>
      <c r="G9" s="3">
        <v>-210</v>
      </c>
      <c r="H9" s="29">
        <v>-3.2282859338970025</v>
      </c>
    </row>
    <row r="10" spans="2:8" ht="12">
      <c r="B10" s="37" t="s">
        <v>5</v>
      </c>
      <c r="C10" s="3">
        <v>8191</v>
      </c>
      <c r="D10" s="3">
        <v>8028</v>
      </c>
      <c r="E10" s="3">
        <v>7723</v>
      </c>
      <c r="F10" s="3">
        <v>7516</v>
      </c>
      <c r="G10" s="3">
        <v>-675</v>
      </c>
      <c r="H10" s="29">
        <v>-8.24075204492736</v>
      </c>
    </row>
    <row r="11" spans="1:8" ht="12">
      <c r="A11" s="33"/>
      <c r="B11" s="33"/>
      <c r="C11" s="33"/>
      <c r="D11" s="33"/>
      <c r="E11" s="33"/>
      <c r="F11" s="33"/>
      <c r="G11" s="33"/>
      <c r="H11" s="33"/>
    </row>
    <row r="12" spans="1:8" ht="12.75" customHeight="1">
      <c r="A12" s="124" t="s">
        <v>221</v>
      </c>
      <c r="B12" s="125"/>
      <c r="C12" s="125"/>
      <c r="D12" s="125"/>
      <c r="E12" s="125"/>
      <c r="F12" s="125"/>
      <c r="G12" s="125"/>
      <c r="H12" s="125"/>
    </row>
    <row r="14" spans="1:8" ht="12.75" customHeight="1">
      <c r="A14" s="124" t="s">
        <v>202</v>
      </c>
      <c r="B14" s="125"/>
      <c r="C14" s="125"/>
      <c r="D14" s="125"/>
      <c r="E14" s="125"/>
      <c r="F14" s="125"/>
      <c r="G14" s="125"/>
      <c r="H14" s="125"/>
    </row>
    <row r="15" ht="12">
      <c r="H15" s="39"/>
    </row>
    <row r="16" spans="1:8" ht="12.75" customHeight="1">
      <c r="A16" s="124" t="s">
        <v>299</v>
      </c>
      <c r="B16" s="125"/>
      <c r="C16" s="125"/>
      <c r="D16" s="125"/>
      <c r="E16" s="125"/>
      <c r="F16" s="125"/>
      <c r="G16" s="125"/>
      <c r="H16" s="125"/>
    </row>
    <row r="17" spans="7:8" ht="12">
      <c r="G17" s="3"/>
      <c r="H17" s="39"/>
    </row>
    <row r="19" ht="12">
      <c r="H19" s="39"/>
    </row>
    <row r="20" ht="12">
      <c r="H20" s="39"/>
    </row>
    <row r="21" ht="12">
      <c r="H21" s="39"/>
    </row>
    <row r="23" ht="12">
      <c r="H23" s="39"/>
    </row>
    <row r="24" ht="12">
      <c r="H24" s="39"/>
    </row>
    <row r="25" ht="12">
      <c r="H25" s="39"/>
    </row>
    <row r="27" ht="12">
      <c r="H27" s="39"/>
    </row>
    <row r="28" ht="12">
      <c r="H28" s="39"/>
    </row>
    <row r="29" ht="12">
      <c r="H29" s="39"/>
    </row>
    <row r="31" ht="12">
      <c r="H31" s="39"/>
    </row>
    <row r="32" ht="12">
      <c r="H32" s="39"/>
    </row>
    <row r="33" ht="12">
      <c r="H33" s="39"/>
    </row>
  </sheetData>
  <mergeCells count="3">
    <mergeCell ref="A12:H12"/>
    <mergeCell ref="A14:H14"/>
    <mergeCell ref="A16:H16"/>
  </mergeCells>
  <printOptions/>
  <pageMargins left="0.75" right="0.75" top="1" bottom="1" header="0.4921259845" footer="0.4921259845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2"/>
  <sheetViews>
    <sheetView workbookViewId="0" topLeftCell="A1">
      <selection activeCell="A1" sqref="A1"/>
    </sheetView>
  </sheetViews>
  <sheetFormatPr defaultColWidth="11.421875" defaultRowHeight="12.75"/>
  <cols>
    <col min="1" max="1" width="22.8515625" style="26" customWidth="1"/>
    <col min="2" max="2" width="10.00390625" style="26" customWidth="1"/>
    <col min="3" max="3" width="0.71875" style="26" customWidth="1"/>
    <col min="4" max="4" width="9.00390625" style="26" bestFit="1" customWidth="1"/>
    <col min="5" max="5" width="8.57421875" style="26" bestFit="1" customWidth="1"/>
    <col min="6" max="6" width="0.71875" style="26" customWidth="1"/>
    <col min="7" max="7" width="8.57421875" style="26" bestFit="1" customWidth="1"/>
    <col min="8" max="8" width="0.85546875" style="26" customWidth="1"/>
    <col min="9" max="9" width="19.00390625" style="26" bestFit="1" customWidth="1"/>
    <col min="10" max="10" width="6.57421875" style="26" bestFit="1" customWidth="1"/>
    <col min="11" max="11" width="4.00390625" style="26" bestFit="1" customWidth="1"/>
    <col min="12" max="12" width="2.28125" style="26" customWidth="1"/>
    <col min="13" max="13" width="11.421875" style="26" customWidth="1"/>
    <col min="14" max="14" width="20.7109375" style="26" customWidth="1"/>
    <col min="15" max="15" width="1.57421875" style="26" customWidth="1"/>
    <col min="16" max="16" width="9.140625" style="26" bestFit="1" customWidth="1"/>
    <col min="17" max="17" width="11.421875" style="26" customWidth="1"/>
    <col min="18" max="18" width="1.421875" style="26" customWidth="1"/>
    <col min="19" max="19" width="9.140625" style="26" bestFit="1" customWidth="1"/>
    <col min="20" max="20" width="1.1484375" style="26" customWidth="1"/>
    <col min="21" max="21" width="20.7109375" style="26" bestFit="1" customWidth="1"/>
    <col min="22" max="22" width="5.140625" style="26" bestFit="1" customWidth="1"/>
    <col min="23" max="16384" width="11.421875" style="26" customWidth="1"/>
  </cols>
  <sheetData>
    <row r="1" spans="1:23" ht="12">
      <c r="A1" s="95" t="s">
        <v>229</v>
      </c>
      <c r="B1" s="63"/>
      <c r="C1" s="63"/>
      <c r="D1" s="63"/>
      <c r="E1" s="63"/>
      <c r="F1" s="63"/>
      <c r="G1" s="63"/>
      <c r="H1" s="63"/>
      <c r="I1" s="63"/>
      <c r="J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12">
      <c r="A2" s="63"/>
      <c r="B2" s="63"/>
      <c r="C2" s="63"/>
      <c r="D2" s="63"/>
      <c r="E2" s="63"/>
      <c r="F2" s="63"/>
      <c r="G2" s="63"/>
      <c r="H2" s="63"/>
      <c r="I2" s="63"/>
      <c r="J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12">
      <c r="A3" s="63"/>
      <c r="B3" s="63"/>
      <c r="C3" s="63"/>
      <c r="D3" s="63"/>
      <c r="E3" s="63"/>
      <c r="F3" s="63"/>
      <c r="G3" s="63"/>
      <c r="H3" s="63"/>
      <c r="I3" s="63"/>
      <c r="J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ht="12">
      <c r="A4" s="63"/>
      <c r="B4" s="64" t="s">
        <v>278</v>
      </c>
      <c r="C4" s="64"/>
      <c r="D4" s="64" t="s">
        <v>230</v>
      </c>
      <c r="E4" s="64" t="s">
        <v>122</v>
      </c>
      <c r="F4" s="64"/>
      <c r="G4" s="64" t="s">
        <v>278</v>
      </c>
      <c r="H4" s="63"/>
      <c r="I4" s="63" t="s">
        <v>0</v>
      </c>
      <c r="J4" s="63"/>
      <c r="M4" s="63"/>
      <c r="N4" s="64"/>
      <c r="O4" s="64"/>
      <c r="P4" s="64"/>
      <c r="Q4" s="64"/>
      <c r="R4" s="64"/>
      <c r="S4" s="64"/>
      <c r="T4" s="63"/>
      <c r="U4" s="63"/>
      <c r="V4" s="63"/>
      <c r="W4" s="63"/>
    </row>
    <row r="5" spans="1:23" ht="12">
      <c r="A5" s="63"/>
      <c r="B5" s="64">
        <v>2003</v>
      </c>
      <c r="C5" s="64"/>
      <c r="D5" s="64">
        <v>2003</v>
      </c>
      <c r="E5" s="64">
        <v>2004</v>
      </c>
      <c r="F5" s="64"/>
      <c r="G5" s="64">
        <v>2004</v>
      </c>
      <c r="H5" s="63"/>
      <c r="I5" s="65" t="s">
        <v>304</v>
      </c>
      <c r="J5" s="65"/>
      <c r="M5" s="63"/>
      <c r="N5" s="64"/>
      <c r="O5" s="64"/>
      <c r="P5" s="64"/>
      <c r="Q5" s="64"/>
      <c r="R5" s="64"/>
      <c r="S5" s="64"/>
      <c r="T5" s="63"/>
      <c r="U5" s="65"/>
      <c r="V5" s="65"/>
      <c r="W5" s="65"/>
    </row>
    <row r="6" spans="1:23" ht="12">
      <c r="A6" s="63"/>
      <c r="B6" s="63"/>
      <c r="C6" s="63"/>
      <c r="D6" s="63"/>
      <c r="E6" s="63"/>
      <c r="F6" s="63"/>
      <c r="H6" s="63"/>
      <c r="I6" s="64" t="s">
        <v>1</v>
      </c>
      <c r="J6" s="64" t="s">
        <v>2</v>
      </c>
      <c r="M6" s="63"/>
      <c r="N6" s="63"/>
      <c r="O6" s="63"/>
      <c r="P6" s="63"/>
      <c r="Q6" s="63"/>
      <c r="R6" s="63"/>
      <c r="S6" s="63"/>
      <c r="T6" s="63"/>
      <c r="U6" s="64"/>
      <c r="V6" s="64"/>
      <c r="W6" s="64"/>
    </row>
    <row r="7" spans="1:23" ht="12">
      <c r="A7" s="63"/>
      <c r="B7" s="63"/>
      <c r="C7" s="63"/>
      <c r="D7" s="63"/>
      <c r="E7" s="63"/>
      <c r="F7" s="63"/>
      <c r="H7" s="63"/>
      <c r="I7" s="63"/>
      <c r="J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ht="12">
      <c r="A8" s="66" t="s">
        <v>208</v>
      </c>
      <c r="B8" s="103"/>
      <c r="C8" s="63"/>
      <c r="D8" s="103"/>
      <c r="E8" s="103"/>
      <c r="F8" s="63"/>
      <c r="H8" s="63"/>
      <c r="I8" s="103"/>
      <c r="J8" s="103"/>
      <c r="M8" s="66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3" s="25" customFormat="1" ht="12">
      <c r="A9" s="66" t="s">
        <v>71</v>
      </c>
      <c r="B9" s="108">
        <v>2558.4</v>
      </c>
      <c r="C9" s="109"/>
      <c r="D9" s="108">
        <v>2539.1</v>
      </c>
      <c r="E9" s="108">
        <v>2530.9</v>
      </c>
      <c r="F9" s="109"/>
      <c r="G9" s="93">
        <v>2526.8</v>
      </c>
      <c r="H9" s="109"/>
      <c r="I9" s="108">
        <v>-31.59999999999991</v>
      </c>
      <c r="J9" s="119">
        <v>-1.2351469668542803</v>
      </c>
      <c r="M9" s="66"/>
      <c r="N9" s="67"/>
      <c r="O9" s="67"/>
      <c r="P9" s="104"/>
      <c r="Q9" s="104"/>
      <c r="R9" s="67"/>
      <c r="S9" s="66"/>
      <c r="T9" s="67"/>
      <c r="U9" s="67"/>
      <c r="V9" s="67"/>
      <c r="W9" s="67"/>
    </row>
    <row r="10" spans="1:23" ht="12">
      <c r="A10" s="68" t="s">
        <v>209</v>
      </c>
      <c r="B10" s="110">
        <v>872.6</v>
      </c>
      <c r="C10" s="111"/>
      <c r="D10" s="110">
        <v>856.1</v>
      </c>
      <c r="E10" s="110">
        <v>845.1</v>
      </c>
      <c r="F10" s="111"/>
      <c r="G10" s="29">
        <v>845.9</v>
      </c>
      <c r="H10" s="111"/>
      <c r="I10" s="113">
        <v>-26.7</v>
      </c>
      <c r="J10" s="113">
        <v>-3.0598212239284948</v>
      </c>
      <c r="K10" s="29"/>
      <c r="M10" s="68"/>
      <c r="N10" s="69"/>
      <c r="O10" s="69"/>
      <c r="P10" s="69"/>
      <c r="Q10" s="69"/>
      <c r="R10" s="69"/>
      <c r="S10" s="69"/>
      <c r="T10" s="69"/>
      <c r="U10" s="70"/>
      <c r="V10" s="70"/>
      <c r="W10" s="70"/>
    </row>
    <row r="11" spans="1:23" ht="12">
      <c r="A11" s="68" t="s">
        <v>210</v>
      </c>
      <c r="B11" s="110">
        <v>1685.8</v>
      </c>
      <c r="C11" s="111"/>
      <c r="D11" s="110">
        <v>1682.9</v>
      </c>
      <c r="E11" s="110">
        <v>1685.7</v>
      </c>
      <c r="F11" s="111"/>
      <c r="G11" s="29">
        <v>1681</v>
      </c>
      <c r="H11" s="111"/>
      <c r="I11" s="113">
        <v>-4.7999999999999545</v>
      </c>
      <c r="J11" s="113">
        <v>-0.2847312848499202</v>
      </c>
      <c r="K11" s="29"/>
      <c r="M11" s="68"/>
      <c r="N11" s="69"/>
      <c r="O11" s="69"/>
      <c r="P11" s="69"/>
      <c r="Q11" s="69"/>
      <c r="R11" s="69"/>
      <c r="S11" s="69"/>
      <c r="T11" s="69"/>
      <c r="U11" s="70"/>
      <c r="V11" s="70"/>
      <c r="W11" s="70"/>
    </row>
    <row r="12" spans="1:23" s="25" customFormat="1" ht="12">
      <c r="A12" s="105" t="s">
        <v>227</v>
      </c>
      <c r="B12" s="110">
        <v>730.6</v>
      </c>
      <c r="C12" s="110"/>
      <c r="D12" s="110">
        <v>731.4</v>
      </c>
      <c r="E12" s="110">
        <v>726.5</v>
      </c>
      <c r="F12" s="110"/>
      <c r="G12" s="29">
        <v>724.5</v>
      </c>
      <c r="H12" s="110"/>
      <c r="I12" s="113">
        <v>-6.100000000000023</v>
      </c>
      <c r="J12" s="113">
        <v>-0.8349301943608025</v>
      </c>
      <c r="K12" s="93"/>
      <c r="M12" s="63"/>
      <c r="N12" s="69"/>
      <c r="O12" s="69"/>
      <c r="P12" s="69"/>
      <c r="Q12" s="69"/>
      <c r="R12" s="69"/>
      <c r="S12" s="69"/>
      <c r="T12" s="69"/>
      <c r="U12" s="70"/>
      <c r="V12" s="70"/>
      <c r="W12" s="67"/>
    </row>
    <row r="13" spans="1:23" ht="12">
      <c r="A13" s="105" t="s">
        <v>226</v>
      </c>
      <c r="B13" s="110">
        <v>1827.8</v>
      </c>
      <c r="C13" s="110"/>
      <c r="D13" s="110">
        <v>1807.6</v>
      </c>
      <c r="E13" s="110">
        <v>1804.4</v>
      </c>
      <c r="F13" s="110"/>
      <c r="G13" s="29">
        <v>1802.3</v>
      </c>
      <c r="H13" s="110"/>
      <c r="I13" s="113">
        <v>-25.5</v>
      </c>
      <c r="J13" s="113">
        <v>-1.3951198161724476</v>
      </c>
      <c r="K13" s="29"/>
      <c r="M13" s="63"/>
      <c r="N13" s="69"/>
      <c r="O13" s="69"/>
      <c r="P13" s="69"/>
      <c r="Q13" s="69"/>
      <c r="R13" s="69"/>
      <c r="S13" s="69"/>
      <c r="T13" s="69"/>
      <c r="U13" s="70"/>
      <c r="V13" s="70"/>
      <c r="W13" s="70"/>
    </row>
    <row r="14" spans="1:23" ht="12">
      <c r="A14" s="66" t="s">
        <v>72</v>
      </c>
      <c r="B14" s="108">
        <v>504.9</v>
      </c>
      <c r="C14" s="112"/>
      <c r="D14" s="108">
        <v>502</v>
      </c>
      <c r="E14" s="108">
        <v>500.2</v>
      </c>
      <c r="F14" s="112"/>
      <c r="G14" s="93">
        <v>497.6</v>
      </c>
      <c r="H14" s="112"/>
      <c r="I14" s="119">
        <v>-7.2999999999999545</v>
      </c>
      <c r="J14" s="119">
        <v>-1.4458308575955545</v>
      </c>
      <c r="K14" s="29"/>
      <c r="M14" s="66"/>
      <c r="N14" s="67"/>
      <c r="O14" s="67"/>
      <c r="P14" s="66"/>
      <c r="Q14" s="66"/>
      <c r="R14" s="67"/>
      <c r="S14" s="104"/>
      <c r="T14" s="67"/>
      <c r="U14" s="67"/>
      <c r="V14" s="67"/>
      <c r="W14" s="70"/>
    </row>
    <row r="15" spans="1:23" ht="12">
      <c r="A15" s="105" t="s">
        <v>227</v>
      </c>
      <c r="B15" s="113">
        <v>144.1</v>
      </c>
      <c r="C15" s="113"/>
      <c r="D15" s="113">
        <v>146.3</v>
      </c>
      <c r="E15" s="113">
        <v>145</v>
      </c>
      <c r="F15" s="113"/>
      <c r="G15" s="29">
        <v>143.3</v>
      </c>
      <c r="H15" s="113"/>
      <c r="I15" s="113">
        <v>-0.799999999999983</v>
      </c>
      <c r="J15" s="113">
        <v>-0.5551700208188639</v>
      </c>
      <c r="K15" s="29"/>
      <c r="M15" s="105"/>
      <c r="N15" s="70"/>
      <c r="O15" s="70"/>
      <c r="P15" s="105"/>
      <c r="Q15" s="106"/>
      <c r="R15" s="70"/>
      <c r="S15" s="105"/>
      <c r="T15" s="70"/>
      <c r="U15" s="70"/>
      <c r="V15" s="70"/>
      <c r="W15" s="67"/>
    </row>
    <row r="16" spans="1:23" ht="12">
      <c r="A16" s="105" t="s">
        <v>226</v>
      </c>
      <c r="B16" s="113">
        <v>360.8</v>
      </c>
      <c r="C16" s="113"/>
      <c r="D16" s="113">
        <v>355.7</v>
      </c>
      <c r="E16" s="113">
        <v>355.2</v>
      </c>
      <c r="F16" s="113"/>
      <c r="G16" s="29">
        <v>354.3</v>
      </c>
      <c r="H16" s="113"/>
      <c r="I16" s="113">
        <v>-6.5</v>
      </c>
      <c r="J16" s="113">
        <v>-1.801552106430155</v>
      </c>
      <c r="K16" s="29"/>
      <c r="M16" s="105"/>
      <c r="N16" s="70"/>
      <c r="O16" s="70"/>
      <c r="P16" s="105"/>
      <c r="Q16" s="70"/>
      <c r="R16" s="70"/>
      <c r="S16" s="105"/>
      <c r="T16" s="70"/>
      <c r="U16" s="70"/>
      <c r="V16" s="70"/>
      <c r="W16" s="70"/>
    </row>
    <row r="17" spans="1:23" ht="12">
      <c r="A17" s="63"/>
      <c r="B17" s="108"/>
      <c r="C17" s="109"/>
      <c r="D17" s="108"/>
      <c r="E17" s="108"/>
      <c r="F17" s="109"/>
      <c r="G17" s="29"/>
      <c r="H17" s="109"/>
      <c r="I17" s="113"/>
      <c r="J17" s="113"/>
      <c r="K17" s="29"/>
      <c r="M17" s="63"/>
      <c r="N17" s="63"/>
      <c r="O17" s="69"/>
      <c r="P17" s="63"/>
      <c r="Q17" s="63"/>
      <c r="R17" s="69"/>
      <c r="S17" s="63"/>
      <c r="T17" s="69"/>
      <c r="U17" s="67"/>
      <c r="V17" s="69"/>
      <c r="W17" s="70"/>
    </row>
    <row r="18" spans="1:23" ht="12">
      <c r="A18" s="66" t="s">
        <v>211</v>
      </c>
      <c r="B18" s="108"/>
      <c r="C18" s="112"/>
      <c r="D18" s="108"/>
      <c r="E18" s="108"/>
      <c r="F18" s="112"/>
      <c r="G18" s="29"/>
      <c r="H18" s="112"/>
      <c r="I18" s="113"/>
      <c r="J18" s="113"/>
      <c r="K18" s="29"/>
      <c r="M18" s="66"/>
      <c r="N18" s="63"/>
      <c r="O18" s="69"/>
      <c r="P18" s="63"/>
      <c r="Q18" s="63"/>
      <c r="R18" s="69"/>
      <c r="S18" s="63"/>
      <c r="T18" s="69"/>
      <c r="U18" s="67"/>
      <c r="V18" s="69"/>
      <c r="W18" s="67"/>
    </row>
    <row r="19" spans="1:23" ht="12">
      <c r="A19" s="66" t="s">
        <v>71</v>
      </c>
      <c r="B19" s="108">
        <v>1068</v>
      </c>
      <c r="C19" s="112"/>
      <c r="D19" s="108">
        <v>1088.5</v>
      </c>
      <c r="E19" s="108">
        <v>1094.6</v>
      </c>
      <c r="F19" s="112"/>
      <c r="G19" s="93">
        <v>1100.5</v>
      </c>
      <c r="H19" s="112"/>
      <c r="I19" s="119">
        <v>32.5</v>
      </c>
      <c r="J19" s="119">
        <v>3.0430711610486894</v>
      </c>
      <c r="K19" s="29"/>
      <c r="M19" s="66"/>
      <c r="N19" s="67"/>
      <c r="O19" s="67"/>
      <c r="P19" s="104"/>
      <c r="Q19" s="66"/>
      <c r="R19" s="67"/>
      <c r="S19" s="66"/>
      <c r="T19" s="67"/>
      <c r="U19" s="67"/>
      <c r="V19" s="67"/>
      <c r="W19" s="70"/>
    </row>
    <row r="20" spans="1:23" ht="12">
      <c r="A20" s="68" t="s">
        <v>209</v>
      </c>
      <c r="B20" s="110">
        <v>115.1</v>
      </c>
      <c r="C20" s="112"/>
      <c r="D20" s="110">
        <v>115</v>
      </c>
      <c r="E20" s="110">
        <v>116.7</v>
      </c>
      <c r="F20" s="112"/>
      <c r="G20" s="29">
        <v>118.3</v>
      </c>
      <c r="H20" s="112"/>
      <c r="I20" s="113">
        <v>3.2</v>
      </c>
      <c r="J20" s="113">
        <v>2.78019113814075</v>
      </c>
      <c r="K20" s="29"/>
      <c r="M20" s="68"/>
      <c r="N20" s="70"/>
      <c r="O20" s="67"/>
      <c r="P20" s="105"/>
      <c r="Q20" s="105"/>
      <c r="R20" s="67"/>
      <c r="S20" s="106"/>
      <c r="T20" s="67"/>
      <c r="U20" s="70"/>
      <c r="V20" s="70"/>
      <c r="W20" s="70"/>
    </row>
    <row r="21" spans="1:23" ht="12">
      <c r="A21" s="68" t="s">
        <v>210</v>
      </c>
      <c r="B21" s="110">
        <v>952.8</v>
      </c>
      <c r="C21" s="112"/>
      <c r="D21" s="110">
        <v>973.5</v>
      </c>
      <c r="E21" s="110">
        <v>977.9</v>
      </c>
      <c r="F21" s="112"/>
      <c r="G21" s="29">
        <v>982.2</v>
      </c>
      <c r="H21" s="112"/>
      <c r="I21" s="113">
        <v>29.40000000000009</v>
      </c>
      <c r="J21" s="113">
        <v>3.085642317380362</v>
      </c>
      <c r="K21" s="29"/>
      <c r="M21" s="68"/>
      <c r="N21" s="70"/>
      <c r="O21" s="67"/>
      <c r="P21" s="105"/>
      <c r="Q21" s="105"/>
      <c r="R21" s="67"/>
      <c r="S21" s="105"/>
      <c r="T21" s="67"/>
      <c r="U21" s="70"/>
      <c r="V21" s="70"/>
      <c r="W21" s="69"/>
    </row>
    <row r="22" spans="1:23" ht="12">
      <c r="A22" s="66" t="s">
        <v>72</v>
      </c>
      <c r="B22" s="108">
        <v>219.9</v>
      </c>
      <c r="C22" s="112"/>
      <c r="D22" s="108">
        <v>221.4</v>
      </c>
      <c r="E22" s="108">
        <v>225.2</v>
      </c>
      <c r="F22" s="112"/>
      <c r="G22" s="93">
        <v>228</v>
      </c>
      <c r="H22" s="112"/>
      <c r="I22" s="119">
        <v>8.099999999999994</v>
      </c>
      <c r="J22" s="119">
        <v>3.6834924965893565</v>
      </c>
      <c r="K22" s="29"/>
      <c r="M22" s="66"/>
      <c r="N22" s="67"/>
      <c r="O22" s="67"/>
      <c r="P22" s="66"/>
      <c r="Q22" s="66"/>
      <c r="R22" s="67"/>
      <c r="S22" s="66"/>
      <c r="T22" s="67"/>
      <c r="U22" s="67"/>
      <c r="V22" s="67"/>
      <c r="W22" s="69"/>
    </row>
    <row r="23" spans="1:23" ht="12">
      <c r="A23" s="105" t="s">
        <v>228</v>
      </c>
      <c r="B23" s="110">
        <v>159.3</v>
      </c>
      <c r="C23" s="110"/>
      <c r="D23" s="110">
        <v>162.3</v>
      </c>
      <c r="E23" s="110">
        <v>165.3</v>
      </c>
      <c r="F23" s="110"/>
      <c r="G23" s="29">
        <v>167.7</v>
      </c>
      <c r="H23" s="110"/>
      <c r="I23" s="113">
        <v>8.399999999999977</v>
      </c>
      <c r="J23" s="113">
        <v>5.273069679849327</v>
      </c>
      <c r="K23" s="29"/>
      <c r="M23" s="105"/>
      <c r="N23" s="70"/>
      <c r="O23" s="70"/>
      <c r="P23" s="105"/>
      <c r="Q23" s="70"/>
      <c r="R23" s="70"/>
      <c r="S23" s="105"/>
      <c r="T23" s="70"/>
      <c r="U23" s="70"/>
      <c r="V23" s="70"/>
      <c r="W23" s="67"/>
    </row>
    <row r="24" spans="1:23" ht="12">
      <c r="A24" s="105" t="s">
        <v>226</v>
      </c>
      <c r="B24" s="110">
        <v>60.6</v>
      </c>
      <c r="C24" s="110"/>
      <c r="D24" s="110">
        <v>59.2</v>
      </c>
      <c r="E24" s="110">
        <v>59.9</v>
      </c>
      <c r="F24" s="110"/>
      <c r="G24" s="29">
        <v>60.3</v>
      </c>
      <c r="H24" s="110"/>
      <c r="I24" s="113">
        <v>-0.30000000000000426</v>
      </c>
      <c r="J24" s="113">
        <v>-0.4950495049505021</v>
      </c>
      <c r="K24" s="29"/>
      <c r="M24" s="105"/>
      <c r="N24" s="70"/>
      <c r="O24" s="70"/>
      <c r="P24" s="105"/>
      <c r="Q24" s="70"/>
      <c r="R24" s="70"/>
      <c r="S24" s="105"/>
      <c r="T24" s="70"/>
      <c r="U24" s="70"/>
      <c r="V24" s="70"/>
      <c r="W24" s="70"/>
    </row>
    <row r="25" spans="1:23" ht="12">
      <c r="A25" s="63"/>
      <c r="B25" s="108"/>
      <c r="C25" s="109"/>
      <c r="D25" s="108"/>
      <c r="E25" s="108"/>
      <c r="F25" s="109"/>
      <c r="G25" s="29"/>
      <c r="H25" s="109"/>
      <c r="I25" s="113"/>
      <c r="J25" s="113"/>
      <c r="K25" s="29"/>
      <c r="M25" s="63"/>
      <c r="N25" s="63"/>
      <c r="O25" s="69"/>
      <c r="P25" s="63"/>
      <c r="Q25" s="63"/>
      <c r="R25" s="69"/>
      <c r="S25" s="63"/>
      <c r="T25" s="69"/>
      <c r="U25" s="67"/>
      <c r="V25" s="69"/>
      <c r="W25" s="70"/>
    </row>
    <row r="26" spans="1:23" ht="12">
      <c r="A26" s="66" t="s">
        <v>212</v>
      </c>
      <c r="B26" s="108"/>
      <c r="C26" s="111"/>
      <c r="D26" s="108"/>
      <c r="E26" s="108"/>
      <c r="F26" s="111"/>
      <c r="G26" s="29"/>
      <c r="H26" s="111"/>
      <c r="I26" s="113"/>
      <c r="J26" s="113"/>
      <c r="K26" s="29"/>
      <c r="M26" s="66"/>
      <c r="N26" s="66"/>
      <c r="O26" s="67"/>
      <c r="P26" s="66"/>
      <c r="Q26" s="66"/>
      <c r="R26" s="67"/>
      <c r="S26" s="66"/>
      <c r="T26" s="67"/>
      <c r="U26" s="67"/>
      <c r="V26" s="67"/>
      <c r="W26" s="67"/>
    </row>
    <row r="27" spans="1:23" ht="12">
      <c r="A27" s="66" t="s">
        <v>71</v>
      </c>
      <c r="B27" s="108">
        <v>3626.4</v>
      </c>
      <c r="C27" s="111"/>
      <c r="D27" s="108">
        <v>3627.6</v>
      </c>
      <c r="E27" s="108">
        <v>3625.4</v>
      </c>
      <c r="F27" s="111"/>
      <c r="G27" s="93">
        <v>3627.4</v>
      </c>
      <c r="H27" s="111"/>
      <c r="I27" s="119">
        <v>1</v>
      </c>
      <c r="J27" s="119">
        <v>0.02757555702625193</v>
      </c>
      <c r="K27" s="29"/>
      <c r="M27" s="66"/>
      <c r="N27" s="67"/>
      <c r="O27" s="67"/>
      <c r="P27" s="66"/>
      <c r="Q27" s="104"/>
      <c r="R27" s="67"/>
      <c r="S27" s="66"/>
      <c r="T27" s="67"/>
      <c r="U27" s="67"/>
      <c r="V27" s="67"/>
      <c r="W27" s="70"/>
    </row>
    <row r="28" spans="1:23" ht="12">
      <c r="A28" s="68" t="s">
        <v>209</v>
      </c>
      <c r="B28" s="110">
        <v>987.8</v>
      </c>
      <c r="C28" s="112"/>
      <c r="D28" s="110">
        <v>971.2</v>
      </c>
      <c r="E28" s="110">
        <v>961.8</v>
      </c>
      <c r="F28" s="112"/>
      <c r="G28" s="29">
        <v>964.2</v>
      </c>
      <c r="H28" s="112"/>
      <c r="I28" s="113">
        <v>-23.59999999999991</v>
      </c>
      <c r="J28" s="113">
        <v>-2.3891476007288834</v>
      </c>
      <c r="M28" s="68"/>
      <c r="N28" s="69"/>
      <c r="O28" s="69"/>
      <c r="P28" s="69"/>
      <c r="Q28" s="69"/>
      <c r="R28" s="69"/>
      <c r="S28" s="69"/>
      <c r="T28" s="69"/>
      <c r="U28" s="70"/>
      <c r="V28" s="70"/>
      <c r="W28" s="70"/>
    </row>
    <row r="29" spans="1:23" ht="12">
      <c r="A29" s="68" t="s">
        <v>210</v>
      </c>
      <c r="B29" s="110">
        <v>2638.6</v>
      </c>
      <c r="C29" s="111"/>
      <c r="D29" s="110">
        <v>2656.4</v>
      </c>
      <c r="E29" s="110">
        <v>2663.6</v>
      </c>
      <c r="F29" s="111"/>
      <c r="G29" s="29">
        <v>2663.1</v>
      </c>
      <c r="H29" s="111"/>
      <c r="I29" s="113">
        <v>24.5</v>
      </c>
      <c r="J29" s="113">
        <v>0.9285227014325779</v>
      </c>
      <c r="M29" s="68"/>
      <c r="N29" s="69"/>
      <c r="O29" s="69"/>
      <c r="P29" s="69"/>
      <c r="Q29" s="69"/>
      <c r="R29" s="69"/>
      <c r="S29" s="69"/>
      <c r="T29" s="69"/>
      <c r="U29" s="70"/>
      <c r="V29" s="70"/>
      <c r="W29" s="67"/>
    </row>
    <row r="30" spans="1:23" ht="12">
      <c r="A30" s="105" t="s">
        <v>227</v>
      </c>
      <c r="B30" s="110">
        <v>1541.2</v>
      </c>
      <c r="C30" s="110"/>
      <c r="D30" s="110">
        <v>1556.9</v>
      </c>
      <c r="E30" s="110">
        <v>1561.3</v>
      </c>
      <c r="F30" s="110"/>
      <c r="G30" s="29">
        <v>1563.5</v>
      </c>
      <c r="H30" s="110"/>
      <c r="I30" s="113">
        <v>22.3</v>
      </c>
      <c r="J30" s="113">
        <v>1.4469244744355019</v>
      </c>
      <c r="M30" s="63"/>
      <c r="N30" s="69"/>
      <c r="O30" s="69"/>
      <c r="P30" s="69"/>
      <c r="Q30" s="69"/>
      <c r="R30" s="69"/>
      <c r="S30" s="69"/>
      <c r="T30" s="69"/>
      <c r="U30" s="70"/>
      <c r="V30" s="70"/>
      <c r="W30" s="70"/>
    </row>
    <row r="31" spans="1:23" ht="12">
      <c r="A31" s="105" t="s">
        <v>226</v>
      </c>
      <c r="B31" s="110">
        <v>2085.2</v>
      </c>
      <c r="C31" s="110"/>
      <c r="D31" s="110">
        <v>2070.6</v>
      </c>
      <c r="E31" s="110">
        <v>2064.1</v>
      </c>
      <c r="F31" s="110"/>
      <c r="G31" s="29">
        <v>2063.8</v>
      </c>
      <c r="H31" s="110"/>
      <c r="I31" s="113">
        <v>-21.399999999999636</v>
      </c>
      <c r="J31" s="113">
        <v>-1.0262804527143505</v>
      </c>
      <c r="M31" s="63"/>
      <c r="N31" s="69"/>
      <c r="O31" s="69"/>
      <c r="P31" s="69"/>
      <c r="Q31" s="69"/>
      <c r="R31" s="69"/>
      <c r="S31" s="69"/>
      <c r="T31" s="69"/>
      <c r="U31" s="70"/>
      <c r="V31" s="70"/>
      <c r="W31" s="70"/>
    </row>
    <row r="32" spans="1:23" ht="12">
      <c r="A32" s="66" t="s">
        <v>72</v>
      </c>
      <c r="B32" s="108">
        <v>724.8</v>
      </c>
      <c r="C32" s="111"/>
      <c r="D32" s="108">
        <v>723.5</v>
      </c>
      <c r="E32" s="108">
        <v>725.4</v>
      </c>
      <c r="F32" s="111"/>
      <c r="G32" s="93">
        <v>725.5</v>
      </c>
      <c r="H32" s="111"/>
      <c r="I32" s="119">
        <v>0.7000000000000455</v>
      </c>
      <c r="J32" s="119">
        <v>0.0965783664459224</v>
      </c>
      <c r="M32" s="66"/>
      <c r="N32" s="67"/>
      <c r="O32" s="67"/>
      <c r="P32" s="66"/>
      <c r="Q32" s="66"/>
      <c r="R32" s="67"/>
      <c r="S32" s="66"/>
      <c r="T32" s="67"/>
      <c r="U32" s="67"/>
      <c r="V32" s="67"/>
      <c r="W32" s="67"/>
    </row>
    <row r="33" spans="1:23" ht="12">
      <c r="A33" s="68" t="s">
        <v>209</v>
      </c>
      <c r="B33" s="111">
        <v>146.4</v>
      </c>
      <c r="C33" s="111"/>
      <c r="D33" s="111">
        <v>142.7</v>
      </c>
      <c r="E33" s="111">
        <v>142.1</v>
      </c>
      <c r="F33" s="111"/>
      <c r="G33" s="29">
        <v>141.5</v>
      </c>
      <c r="H33" s="111"/>
      <c r="I33" s="113">
        <v>-4.900000000000006</v>
      </c>
      <c r="J33" s="113">
        <v>-3.3469945355191295</v>
      </c>
      <c r="M33" s="68"/>
      <c r="N33" s="69"/>
      <c r="O33" s="69"/>
      <c r="P33" s="105"/>
      <c r="Q33" s="69"/>
      <c r="R33" s="69"/>
      <c r="S33" s="69"/>
      <c r="T33" s="69"/>
      <c r="U33" s="70"/>
      <c r="V33" s="70"/>
      <c r="W33" s="70"/>
    </row>
    <row r="34" spans="1:23" ht="12">
      <c r="A34" s="68" t="s">
        <v>210</v>
      </c>
      <c r="B34" s="111">
        <v>578.4</v>
      </c>
      <c r="C34" s="112"/>
      <c r="D34" s="111">
        <v>580.8</v>
      </c>
      <c r="E34" s="111">
        <v>583.4</v>
      </c>
      <c r="F34" s="112"/>
      <c r="G34" s="29">
        <v>584</v>
      </c>
      <c r="H34" s="112"/>
      <c r="I34" s="113">
        <v>5.600000000000023</v>
      </c>
      <c r="J34" s="113">
        <v>0.9681881051175697</v>
      </c>
      <c r="M34" s="68"/>
      <c r="N34" s="69"/>
      <c r="O34" s="69"/>
      <c r="P34" s="69"/>
      <c r="Q34" s="69"/>
      <c r="R34" s="69"/>
      <c r="S34" s="69"/>
      <c r="T34" s="69"/>
      <c r="U34" s="107"/>
      <c r="V34" s="107"/>
      <c r="W34" s="70"/>
    </row>
    <row r="35" spans="1:23" ht="12">
      <c r="A35" s="66" t="s">
        <v>6</v>
      </c>
      <c r="B35" s="108">
        <v>303.5</v>
      </c>
      <c r="C35" s="108"/>
      <c r="D35" s="108">
        <v>308.6</v>
      </c>
      <c r="E35" s="108">
        <v>310.3</v>
      </c>
      <c r="F35" s="108"/>
      <c r="G35" s="93">
        <v>311</v>
      </c>
      <c r="H35" s="108"/>
      <c r="I35" s="119">
        <v>7.5</v>
      </c>
      <c r="J35" s="119">
        <v>2.471169686985173</v>
      </c>
      <c r="M35" s="66"/>
      <c r="N35" s="67"/>
      <c r="O35" s="67"/>
      <c r="P35" s="104"/>
      <c r="Q35" s="66"/>
      <c r="R35" s="67"/>
      <c r="S35" s="66"/>
      <c r="T35" s="67"/>
      <c r="U35" s="67"/>
      <c r="V35" s="67"/>
      <c r="W35" s="67"/>
    </row>
    <row r="36" spans="1:23" ht="12">
      <c r="A36" s="68" t="s">
        <v>209</v>
      </c>
      <c r="B36" s="113">
        <v>31.8</v>
      </c>
      <c r="C36" s="113"/>
      <c r="D36" s="113">
        <v>30.6</v>
      </c>
      <c r="E36" s="113">
        <v>31.1</v>
      </c>
      <c r="F36" s="113"/>
      <c r="G36" s="29">
        <v>31</v>
      </c>
      <c r="H36" s="113"/>
      <c r="I36" s="113">
        <v>-0.8000000000000007</v>
      </c>
      <c r="J36" s="113">
        <v>-2.5157232704402537</v>
      </c>
      <c r="M36" s="68"/>
      <c r="N36" s="69"/>
      <c r="O36" s="69"/>
      <c r="P36" s="69"/>
      <c r="Q36" s="69"/>
      <c r="R36" s="69"/>
      <c r="S36" s="69"/>
      <c r="T36" s="69"/>
      <c r="U36" s="70"/>
      <c r="V36" s="70"/>
      <c r="W36" s="70"/>
    </row>
    <row r="37" spans="1:23" ht="12">
      <c r="A37" s="68" t="s">
        <v>210</v>
      </c>
      <c r="B37" s="113">
        <v>271.6</v>
      </c>
      <c r="C37" s="113"/>
      <c r="D37" s="113">
        <v>277.9</v>
      </c>
      <c r="E37" s="113">
        <v>279.2</v>
      </c>
      <c r="F37" s="113"/>
      <c r="G37" s="29">
        <v>280</v>
      </c>
      <c r="H37" s="113"/>
      <c r="I37" s="113">
        <v>8.399999999999977</v>
      </c>
      <c r="J37" s="113">
        <v>3.0927835051546304</v>
      </c>
      <c r="M37" s="68"/>
      <c r="N37" s="69"/>
      <c r="O37" s="69"/>
      <c r="P37" s="69"/>
      <c r="Q37" s="69"/>
      <c r="R37" s="69"/>
      <c r="S37" s="69"/>
      <c r="T37" s="69"/>
      <c r="U37" s="70"/>
      <c r="V37" s="70"/>
      <c r="W37" s="70"/>
    </row>
    <row r="38" spans="1:23" ht="12">
      <c r="A38" s="66" t="s">
        <v>5</v>
      </c>
      <c r="B38" s="108">
        <v>421.3</v>
      </c>
      <c r="C38" s="108"/>
      <c r="D38" s="108">
        <v>414.9</v>
      </c>
      <c r="E38" s="108">
        <v>415.1</v>
      </c>
      <c r="F38" s="108"/>
      <c r="G38" s="93">
        <v>414.6</v>
      </c>
      <c r="H38" s="108"/>
      <c r="I38" s="119">
        <v>-6.699999999999989</v>
      </c>
      <c r="J38" s="119">
        <v>-1.5903156895323969</v>
      </c>
      <c r="M38" s="66"/>
      <c r="N38" s="67"/>
      <c r="O38" s="67"/>
      <c r="P38" s="66"/>
      <c r="Q38" s="66"/>
      <c r="R38" s="67"/>
      <c r="S38" s="66"/>
      <c r="T38" s="67"/>
      <c r="U38" s="67"/>
      <c r="V38" s="67"/>
      <c r="W38" s="67"/>
    </row>
    <row r="39" spans="1:23" ht="12">
      <c r="A39" s="68" t="s">
        <v>209</v>
      </c>
      <c r="B39" s="113">
        <v>114.6</v>
      </c>
      <c r="C39" s="113"/>
      <c r="D39" s="113">
        <v>112.1</v>
      </c>
      <c r="E39" s="113">
        <v>110.9</v>
      </c>
      <c r="F39" s="113"/>
      <c r="G39" s="29">
        <v>110.5</v>
      </c>
      <c r="H39" s="113"/>
      <c r="I39" s="113">
        <v>-4.099999999999994</v>
      </c>
      <c r="J39" s="113">
        <v>-3.5776614310645676</v>
      </c>
      <c r="M39" s="68"/>
      <c r="N39" s="69"/>
      <c r="O39" s="69"/>
      <c r="P39" s="69"/>
      <c r="Q39" s="69"/>
      <c r="R39" s="69"/>
      <c r="S39" s="69"/>
      <c r="T39" s="69"/>
      <c r="U39" s="70"/>
      <c r="V39" s="70"/>
      <c r="W39" s="70"/>
    </row>
    <row r="40" spans="1:23" ht="12">
      <c r="A40" s="68" t="s">
        <v>210</v>
      </c>
      <c r="B40" s="113">
        <v>306.8</v>
      </c>
      <c r="C40" s="113"/>
      <c r="D40" s="113">
        <v>302.8</v>
      </c>
      <c r="E40" s="113">
        <v>304.2</v>
      </c>
      <c r="F40" s="113"/>
      <c r="G40" s="29">
        <v>304.1</v>
      </c>
      <c r="H40" s="113"/>
      <c r="I40" s="113">
        <v>-2.6999999999999886</v>
      </c>
      <c r="J40" s="113">
        <v>-0.8800521512385883</v>
      </c>
      <c r="M40" s="68"/>
      <c r="N40" s="69"/>
      <c r="O40" s="69"/>
      <c r="P40" s="69"/>
      <c r="Q40" s="69"/>
      <c r="R40" s="69"/>
      <c r="S40" s="69"/>
      <c r="T40" s="69"/>
      <c r="U40" s="70"/>
      <c r="V40" s="70"/>
      <c r="W40" s="70"/>
    </row>
    <row r="41" spans="1:23" ht="12">
      <c r="A41" s="105"/>
      <c r="B41" s="63"/>
      <c r="C41" s="63"/>
      <c r="D41" s="63"/>
      <c r="E41" s="63"/>
      <c r="F41" s="63"/>
      <c r="G41" s="63"/>
      <c r="H41" s="63"/>
      <c r="I41" s="63"/>
      <c r="J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9"/>
    </row>
    <row r="42" spans="1:23" ht="12">
      <c r="A42" s="105" t="s">
        <v>218</v>
      </c>
      <c r="B42" s="63"/>
      <c r="C42" s="63"/>
      <c r="D42" s="63"/>
      <c r="E42" s="63"/>
      <c r="F42" s="63"/>
      <c r="G42" s="63"/>
      <c r="H42" s="63"/>
      <c r="I42" s="63"/>
      <c r="J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7"/>
    </row>
    <row r="43" spans="1:23" ht="12">
      <c r="A43" s="105"/>
      <c r="B43" s="63"/>
      <c r="C43" s="63"/>
      <c r="D43" s="63"/>
      <c r="E43" s="63"/>
      <c r="F43" s="63"/>
      <c r="G43" s="63"/>
      <c r="H43" s="63"/>
      <c r="I43" s="63"/>
      <c r="J43" s="63"/>
      <c r="M43" s="105"/>
      <c r="N43" s="63"/>
      <c r="O43" s="63"/>
      <c r="P43" s="63"/>
      <c r="Q43" s="63"/>
      <c r="R43" s="63"/>
      <c r="S43" s="63"/>
      <c r="T43" s="63"/>
      <c r="U43" s="63"/>
      <c r="V43" s="63"/>
      <c r="W43" s="67"/>
    </row>
    <row r="44" spans="1:23" ht="12">
      <c r="A44" s="105" t="s">
        <v>313</v>
      </c>
      <c r="B44" s="63"/>
      <c r="C44" s="63"/>
      <c r="D44" s="63"/>
      <c r="E44" s="63"/>
      <c r="F44" s="63"/>
      <c r="G44" s="63"/>
      <c r="H44" s="63"/>
      <c r="I44" s="63"/>
      <c r="J44" s="63"/>
      <c r="M44" s="105"/>
      <c r="N44" s="63"/>
      <c r="O44" s="63"/>
      <c r="P44" s="63"/>
      <c r="Q44" s="63"/>
      <c r="R44" s="63"/>
      <c r="S44" s="63"/>
      <c r="T44" s="63"/>
      <c r="U44" s="63"/>
      <c r="V44" s="63"/>
      <c r="W44" s="70"/>
    </row>
    <row r="45" spans="1:23" ht="12">
      <c r="A45" s="105" t="s">
        <v>314</v>
      </c>
      <c r="B45" s="63"/>
      <c r="C45" s="63"/>
      <c r="D45" s="63"/>
      <c r="E45" s="63"/>
      <c r="F45" s="63"/>
      <c r="G45" s="63"/>
      <c r="H45" s="63"/>
      <c r="I45" s="63"/>
      <c r="J45" s="63"/>
      <c r="M45" s="105"/>
      <c r="N45" s="63"/>
      <c r="O45" s="63"/>
      <c r="P45" s="63"/>
      <c r="Q45" s="63"/>
      <c r="R45" s="63"/>
      <c r="S45" s="63"/>
      <c r="T45" s="63"/>
      <c r="U45" s="63"/>
      <c r="V45" s="63"/>
      <c r="W45" s="70"/>
    </row>
    <row r="46" spans="1:23" ht="12">
      <c r="A46" s="105" t="s">
        <v>315</v>
      </c>
      <c r="B46" s="77"/>
      <c r="C46" s="77"/>
      <c r="D46" s="77"/>
      <c r="E46" s="77"/>
      <c r="F46" s="77"/>
      <c r="G46" s="77"/>
      <c r="H46" s="69"/>
      <c r="I46" s="70"/>
      <c r="J46" s="70"/>
      <c r="M46" s="105"/>
      <c r="N46" s="63"/>
      <c r="O46" s="63"/>
      <c r="P46" s="63"/>
      <c r="Q46" s="63"/>
      <c r="R46" s="63"/>
      <c r="S46" s="63"/>
      <c r="T46" s="63"/>
      <c r="U46" s="63"/>
      <c r="V46" s="63"/>
      <c r="W46" s="67"/>
    </row>
    <row r="47" spans="1:23" ht="12">
      <c r="A47" s="105"/>
      <c r="B47" s="76"/>
      <c r="C47" s="76"/>
      <c r="D47" s="76"/>
      <c r="E47" s="76"/>
      <c r="F47" s="76"/>
      <c r="G47" s="76"/>
      <c r="H47" s="67"/>
      <c r="I47" s="67"/>
      <c r="J47" s="67"/>
      <c r="M47" s="105"/>
      <c r="N47" s="63"/>
      <c r="O47" s="63"/>
      <c r="P47" s="63"/>
      <c r="Q47" s="63"/>
      <c r="R47" s="63"/>
      <c r="S47" s="63"/>
      <c r="T47" s="63"/>
      <c r="U47" s="63"/>
      <c r="V47" s="63"/>
      <c r="W47" s="70"/>
    </row>
    <row r="48" spans="1:23" ht="12">
      <c r="A48" s="105" t="s">
        <v>219</v>
      </c>
      <c r="B48" s="77"/>
      <c r="C48" s="77"/>
      <c r="D48" s="77"/>
      <c r="E48" s="77"/>
      <c r="F48" s="77"/>
      <c r="G48" s="77"/>
      <c r="H48" s="69"/>
      <c r="I48" s="70"/>
      <c r="J48" s="70"/>
      <c r="M48" s="105"/>
      <c r="N48" s="63"/>
      <c r="O48" s="63"/>
      <c r="P48" s="63"/>
      <c r="Q48" s="63"/>
      <c r="R48" s="63"/>
      <c r="S48" s="63"/>
      <c r="T48" s="63"/>
      <c r="U48" s="63"/>
      <c r="V48" s="63"/>
      <c r="W48" s="70"/>
    </row>
    <row r="49" spans="1:23" ht="12">
      <c r="A49" s="105"/>
      <c r="B49" s="77"/>
      <c r="C49" s="77"/>
      <c r="D49" s="77"/>
      <c r="E49" s="77"/>
      <c r="F49" s="77"/>
      <c r="G49" s="77"/>
      <c r="H49" s="69"/>
      <c r="I49" s="70"/>
      <c r="J49" s="70"/>
      <c r="M49" s="105"/>
      <c r="N49" s="63"/>
      <c r="O49" s="63"/>
      <c r="P49" s="63"/>
      <c r="Q49" s="63"/>
      <c r="R49" s="63"/>
      <c r="S49" s="63"/>
      <c r="T49" s="63"/>
      <c r="U49" s="63"/>
      <c r="V49" s="63"/>
      <c r="W49" s="67"/>
    </row>
    <row r="50" spans="1:23" ht="12">
      <c r="A50" s="68" t="s">
        <v>312</v>
      </c>
      <c r="B50" s="77"/>
      <c r="C50" s="77"/>
      <c r="D50" s="77"/>
      <c r="E50" s="77"/>
      <c r="F50" s="77"/>
      <c r="G50" s="77"/>
      <c r="H50" s="69"/>
      <c r="I50" s="70"/>
      <c r="J50" s="70"/>
      <c r="N50" s="66"/>
      <c r="O50" s="67"/>
      <c r="P50" s="67"/>
      <c r="Q50" s="67"/>
      <c r="R50" s="66"/>
      <c r="S50" s="67"/>
      <c r="T50" s="66"/>
      <c r="U50" s="67"/>
      <c r="V50" s="67"/>
      <c r="W50" s="67"/>
    </row>
    <row r="51" spans="1:23" ht="12">
      <c r="A51" s="66"/>
      <c r="B51" s="76"/>
      <c r="C51" s="76"/>
      <c r="D51" s="76"/>
      <c r="E51" s="76"/>
      <c r="F51" s="76"/>
      <c r="G51" s="76"/>
      <c r="H51" s="67"/>
      <c r="I51" s="67"/>
      <c r="J51" s="67"/>
      <c r="N51" s="68"/>
      <c r="O51" s="69"/>
      <c r="P51" s="69"/>
      <c r="Q51" s="69"/>
      <c r="R51" s="69"/>
      <c r="S51" s="69"/>
      <c r="T51" s="69"/>
      <c r="U51" s="69"/>
      <c r="V51" s="70"/>
      <c r="W51" s="70"/>
    </row>
    <row r="52" spans="1:23" ht="12">
      <c r="A52" s="68"/>
      <c r="B52" s="77"/>
      <c r="C52" s="77"/>
      <c r="D52" s="77"/>
      <c r="E52" s="77"/>
      <c r="F52" s="77"/>
      <c r="G52" s="77"/>
      <c r="H52" s="69"/>
      <c r="I52" s="70"/>
      <c r="J52" s="70"/>
      <c r="N52" s="68"/>
      <c r="O52" s="69"/>
      <c r="P52" s="69"/>
      <c r="Q52" s="69"/>
      <c r="R52" s="69"/>
      <c r="S52" s="69"/>
      <c r="T52" s="69"/>
      <c r="U52" s="69"/>
      <c r="V52" s="70"/>
      <c r="W52" s="70"/>
    </row>
    <row r="53" spans="1:10" ht="12">
      <c r="A53" s="68"/>
      <c r="B53" s="77"/>
      <c r="C53" s="77"/>
      <c r="D53" s="77"/>
      <c r="E53" s="77"/>
      <c r="F53" s="77"/>
      <c r="G53" s="77"/>
      <c r="H53" s="69"/>
      <c r="I53" s="70"/>
      <c r="J53" s="70"/>
    </row>
    <row r="56" ht="12">
      <c r="A56" s="63"/>
    </row>
    <row r="57" ht="12">
      <c r="A57" s="63"/>
    </row>
    <row r="58" ht="12">
      <c r="A58" s="63"/>
    </row>
    <row r="59" ht="12">
      <c r="A59" s="63"/>
    </row>
    <row r="60" ht="12">
      <c r="A60" s="63"/>
    </row>
    <row r="61" ht="12">
      <c r="A61" s="63"/>
    </row>
    <row r="62" ht="12">
      <c r="A62" s="63"/>
    </row>
  </sheetData>
  <printOptions/>
  <pageMargins left="0.75" right="0.75" top="1" bottom="1" header="0.4921259845" footer="0.4921259845"/>
  <pageSetup horizontalDpi="600" verticalDpi="600" orientation="portrait" paperSize="9" scale="99" r:id="rId1"/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11.421875" defaultRowHeight="12.75"/>
  <cols>
    <col min="1" max="1" width="17.7109375" style="62" customWidth="1"/>
    <col min="2" max="2" width="0.71875" style="62" customWidth="1"/>
    <col min="3" max="3" width="11.421875" style="62" customWidth="1"/>
    <col min="4" max="4" width="0.71875" style="62" customWidth="1"/>
    <col min="5" max="6" width="11.421875" style="62" customWidth="1"/>
    <col min="7" max="7" width="0.71875" style="62" customWidth="1"/>
    <col min="8" max="8" width="11.421875" style="62" customWidth="1"/>
    <col min="9" max="9" width="0.71875" style="62" customWidth="1"/>
    <col min="10" max="10" width="11.421875" style="62" customWidth="1"/>
    <col min="11" max="11" width="4.421875" style="62" bestFit="1" customWidth="1"/>
    <col min="12" max="16384" width="11.421875" style="62" customWidth="1"/>
  </cols>
  <sheetData>
    <row r="1" spans="1:4" ht="12">
      <c r="A1" s="25" t="s">
        <v>234</v>
      </c>
      <c r="C1" s="72"/>
      <c r="D1" s="72"/>
    </row>
    <row r="2" spans="1:4" ht="12">
      <c r="A2" s="25"/>
      <c r="C2" s="72"/>
      <c r="D2" s="72"/>
    </row>
    <row r="3" spans="1:10" ht="12">
      <c r="A3" s="25"/>
      <c r="C3" s="99" t="s">
        <v>231</v>
      </c>
      <c r="D3" s="99"/>
      <c r="E3" s="94" t="s">
        <v>230</v>
      </c>
      <c r="F3" s="94" t="s">
        <v>122</v>
      </c>
      <c r="G3" s="94"/>
      <c r="H3" s="94" t="s">
        <v>278</v>
      </c>
      <c r="J3" s="62" t="s">
        <v>0</v>
      </c>
    </row>
    <row r="4" spans="1:16" ht="12">
      <c r="A4" s="25"/>
      <c r="C4" s="27">
        <v>2003</v>
      </c>
      <c r="D4" s="27"/>
      <c r="E4" s="27">
        <v>2003</v>
      </c>
      <c r="F4" s="62">
        <v>2004</v>
      </c>
      <c r="H4" s="62">
        <v>2004</v>
      </c>
      <c r="J4" s="62" t="s">
        <v>304</v>
      </c>
      <c r="N4" s="94"/>
      <c r="O4" s="94"/>
      <c r="P4" s="94"/>
    </row>
    <row r="5" spans="1:11" ht="12">
      <c r="A5" s="25"/>
      <c r="C5" s="26"/>
      <c r="D5" s="26"/>
      <c r="E5" s="26"/>
      <c r="J5" s="62" t="s">
        <v>1</v>
      </c>
      <c r="K5" s="62" t="s">
        <v>2</v>
      </c>
    </row>
    <row r="6" spans="1:5" ht="12">
      <c r="A6" s="25"/>
      <c r="C6" s="26"/>
      <c r="D6" s="26"/>
      <c r="E6" s="26"/>
    </row>
    <row r="7" spans="1:11" s="95" customFormat="1" ht="12">
      <c r="A7" s="25" t="s">
        <v>21</v>
      </c>
      <c r="C7" s="100">
        <v>333400</v>
      </c>
      <c r="D7" s="100"/>
      <c r="E7" s="101">
        <v>331000</v>
      </c>
      <c r="F7" s="101">
        <v>333500</v>
      </c>
      <c r="G7" s="101"/>
      <c r="H7" s="101">
        <v>330400</v>
      </c>
      <c r="J7" s="101">
        <v>-3000</v>
      </c>
      <c r="K7" s="118">
        <v>-0.8998200359928014</v>
      </c>
    </row>
    <row r="8" spans="3:16" ht="12">
      <c r="C8" s="102"/>
      <c r="D8" s="102"/>
      <c r="E8" s="102"/>
      <c r="F8" s="102"/>
      <c r="G8" s="102"/>
      <c r="H8" s="102"/>
      <c r="J8" s="102"/>
      <c r="K8" s="98"/>
      <c r="L8" s="95"/>
      <c r="M8" s="95"/>
      <c r="N8" s="96"/>
      <c r="O8" s="96"/>
      <c r="P8" s="96"/>
    </row>
    <row r="9" spans="1:16" s="95" customFormat="1" ht="12">
      <c r="A9" s="62" t="s">
        <v>222</v>
      </c>
      <c r="B9" s="62"/>
      <c r="C9" s="102">
        <v>39800</v>
      </c>
      <c r="D9" s="102"/>
      <c r="E9" s="102">
        <v>38300</v>
      </c>
      <c r="F9" s="102">
        <v>37400</v>
      </c>
      <c r="G9" s="102"/>
      <c r="H9" s="102">
        <v>37600</v>
      </c>
      <c r="J9" s="102">
        <v>-2200</v>
      </c>
      <c r="K9" s="98">
        <v>-5.527638190954774</v>
      </c>
      <c r="L9" s="62"/>
      <c r="M9" s="62"/>
      <c r="N9" s="97"/>
      <c r="O9" s="97"/>
      <c r="P9" s="97"/>
    </row>
    <row r="10" spans="1:16" ht="12">
      <c r="A10" s="62" t="s">
        <v>223</v>
      </c>
      <c r="C10" s="102">
        <v>293600</v>
      </c>
      <c r="D10" s="102"/>
      <c r="E10" s="102">
        <v>292800</v>
      </c>
      <c r="F10" s="102">
        <v>296100</v>
      </c>
      <c r="G10" s="102"/>
      <c r="H10" s="102">
        <v>292900</v>
      </c>
      <c r="J10" s="102">
        <v>-700</v>
      </c>
      <c r="K10" s="98">
        <v>-0.23841961852861035</v>
      </c>
      <c r="L10" s="95"/>
      <c r="M10" s="95"/>
      <c r="N10" s="96"/>
      <c r="O10" s="96"/>
      <c r="P10" s="96"/>
    </row>
    <row r="11" spans="3:16" ht="12">
      <c r="C11" s="102"/>
      <c r="D11" s="102"/>
      <c r="E11" s="102"/>
      <c r="F11" s="102"/>
      <c r="G11" s="102"/>
      <c r="H11" s="102"/>
      <c r="J11" s="102"/>
      <c r="K11" s="98"/>
      <c r="N11" s="97"/>
      <c r="O11" s="97"/>
      <c r="P11" s="97"/>
    </row>
    <row r="12" spans="1:16" ht="12">
      <c r="A12" s="62" t="s">
        <v>224</v>
      </c>
      <c r="C12" s="102">
        <v>230100</v>
      </c>
      <c r="D12" s="102"/>
      <c r="E12" s="102">
        <v>229500</v>
      </c>
      <c r="F12" s="102">
        <v>228900</v>
      </c>
      <c r="G12" s="102"/>
      <c r="H12" s="102">
        <v>226700</v>
      </c>
      <c r="J12" s="102">
        <v>-3400</v>
      </c>
      <c r="K12" s="98">
        <v>-1.477618426770969</v>
      </c>
      <c r="N12" s="97"/>
      <c r="O12" s="97"/>
      <c r="P12" s="97"/>
    </row>
    <row r="13" spans="1:16" ht="12">
      <c r="A13" s="62" t="s">
        <v>225</v>
      </c>
      <c r="C13" s="102">
        <v>103300</v>
      </c>
      <c r="D13" s="102"/>
      <c r="E13" s="102">
        <v>101500</v>
      </c>
      <c r="F13" s="102">
        <v>104600</v>
      </c>
      <c r="G13" s="102"/>
      <c r="H13" s="102">
        <v>103800</v>
      </c>
      <c r="J13" s="102">
        <v>500</v>
      </c>
      <c r="K13" s="98">
        <v>0.48402710551790895</v>
      </c>
      <c r="L13" s="95"/>
      <c r="M13" s="95"/>
      <c r="N13" s="96"/>
      <c r="O13" s="96"/>
      <c r="P13" s="96"/>
    </row>
    <row r="14" spans="3:16" ht="12">
      <c r="C14" s="102"/>
      <c r="D14" s="102"/>
      <c r="E14" s="102"/>
      <c r="F14" s="102"/>
      <c r="G14" s="102"/>
      <c r="H14" s="102"/>
      <c r="J14" s="102"/>
      <c r="K14" s="98"/>
      <c r="N14" s="97"/>
      <c r="O14" s="97"/>
      <c r="P14" s="97"/>
    </row>
    <row r="15" spans="1:16" ht="12">
      <c r="A15" s="62" t="s">
        <v>6</v>
      </c>
      <c r="C15" s="102">
        <v>140500</v>
      </c>
      <c r="D15" s="102"/>
      <c r="E15" s="102">
        <v>142600</v>
      </c>
      <c r="F15" s="102">
        <v>144800</v>
      </c>
      <c r="G15" s="102"/>
      <c r="H15" s="102">
        <v>143500</v>
      </c>
      <c r="J15" s="102">
        <v>3000</v>
      </c>
      <c r="K15" s="98">
        <v>2.135231316725979</v>
      </c>
      <c r="N15" s="97"/>
      <c r="O15" s="97"/>
      <c r="P15" s="97"/>
    </row>
    <row r="16" spans="1:16" ht="12">
      <c r="A16" s="62" t="s">
        <v>5</v>
      </c>
      <c r="C16" s="102">
        <v>192900</v>
      </c>
      <c r="D16" s="102"/>
      <c r="E16" s="102">
        <v>188400</v>
      </c>
      <c r="F16" s="102">
        <v>188700</v>
      </c>
      <c r="G16" s="102"/>
      <c r="H16" s="102">
        <v>186900</v>
      </c>
      <c r="J16" s="102">
        <v>-6000</v>
      </c>
      <c r="K16" s="98">
        <v>-3.1104199066874028</v>
      </c>
      <c r="N16" s="97"/>
      <c r="O16" s="97"/>
      <c r="P16" s="97"/>
    </row>
    <row r="17" spans="3:16" ht="12">
      <c r="C17" s="102"/>
      <c r="D17" s="102"/>
      <c r="E17" s="102"/>
      <c r="F17" s="102"/>
      <c r="G17" s="102"/>
      <c r="H17" s="102"/>
      <c r="J17" s="102"/>
      <c r="K17" s="98"/>
      <c r="L17" s="95"/>
      <c r="M17" s="95"/>
      <c r="N17" s="96"/>
      <c r="O17" s="96"/>
      <c r="P17" s="96"/>
    </row>
    <row r="18" spans="1:16" ht="12">
      <c r="A18" s="62" t="s">
        <v>235</v>
      </c>
      <c r="C18" s="102">
        <v>279400</v>
      </c>
      <c r="D18" s="102"/>
      <c r="E18" s="102">
        <v>278500</v>
      </c>
      <c r="F18" s="102">
        <v>279200</v>
      </c>
      <c r="G18" s="102"/>
      <c r="H18" s="102">
        <v>276700</v>
      </c>
      <c r="J18" s="102">
        <v>-2700</v>
      </c>
      <c r="K18" s="98">
        <v>-0.9663564781675018</v>
      </c>
      <c r="N18" s="97"/>
      <c r="O18" s="97"/>
      <c r="P18" s="97"/>
    </row>
    <row r="19" spans="3:16" ht="12">
      <c r="C19" s="98"/>
      <c r="D19" s="98"/>
      <c r="E19" s="98"/>
      <c r="F19" s="98"/>
      <c r="G19" s="98"/>
      <c r="N19" s="97"/>
      <c r="O19" s="97"/>
      <c r="P19" s="97"/>
    </row>
    <row r="20" spans="1:16" ht="12">
      <c r="A20" s="121" t="s">
        <v>316</v>
      </c>
      <c r="C20" s="98"/>
      <c r="D20" s="98"/>
      <c r="E20" s="98"/>
      <c r="F20" s="98"/>
      <c r="G20" s="98"/>
      <c r="K20" s="95"/>
      <c r="L20" s="95"/>
      <c r="M20" s="95"/>
      <c r="N20" s="96"/>
      <c r="O20" s="96"/>
      <c r="P20" s="96"/>
    </row>
    <row r="21" spans="1:16" ht="12">
      <c r="A21" s="122" t="s">
        <v>232</v>
      </c>
      <c r="C21" s="98"/>
      <c r="D21" s="98"/>
      <c r="N21" s="97"/>
      <c r="O21" s="97"/>
      <c r="P21" s="97"/>
    </row>
    <row r="22" spans="1:16" ht="12">
      <c r="A22" s="122" t="s">
        <v>233</v>
      </c>
      <c r="N22" s="97"/>
      <c r="O22" s="97"/>
      <c r="P22" s="97"/>
    </row>
    <row r="23" spans="1:16" ht="12">
      <c r="A23" s="121"/>
      <c r="B23" s="26"/>
      <c r="C23" s="26"/>
      <c r="D23" s="26"/>
      <c r="E23" s="26"/>
      <c r="F23" s="26"/>
      <c r="G23" s="26"/>
      <c r="H23" s="26"/>
      <c r="I23" s="26"/>
      <c r="J23" s="26"/>
      <c r="N23" s="97"/>
      <c r="O23" s="97"/>
      <c r="P23" s="97"/>
    </row>
    <row r="24" spans="1:16" ht="12.75">
      <c r="A24" t="s">
        <v>317</v>
      </c>
      <c r="B24" s="26"/>
      <c r="C24" s="26"/>
      <c r="D24" s="26"/>
      <c r="E24" s="26"/>
      <c r="F24" s="26"/>
      <c r="G24" s="26"/>
      <c r="H24" s="26"/>
      <c r="I24" s="26"/>
      <c r="J24" s="26"/>
      <c r="P24" s="98"/>
    </row>
    <row r="26" ht="12">
      <c r="A26" s="62" t="s">
        <v>312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1" sqref="A1"/>
    </sheetView>
  </sheetViews>
  <sheetFormatPr defaultColWidth="11.421875" defaultRowHeight="12.75"/>
  <cols>
    <col min="1" max="1" width="15.28125" style="73" customWidth="1"/>
    <col min="2" max="6" width="11.421875" style="73" customWidth="1"/>
    <col min="7" max="7" width="6.140625" style="73" customWidth="1"/>
    <col min="8" max="8" width="1.57421875" style="73" customWidth="1"/>
    <col min="9" max="9" width="11.421875" style="73" customWidth="1"/>
    <col min="10" max="10" width="7.140625" style="73" customWidth="1"/>
    <col min="11" max="16384" width="11.421875" style="73" customWidth="1"/>
  </cols>
  <sheetData>
    <row r="1" spans="1:10" ht="12">
      <c r="A1" s="5" t="s">
        <v>283</v>
      </c>
      <c r="B1" s="3"/>
      <c r="C1" s="3"/>
      <c r="D1" s="3"/>
      <c r="E1" s="3"/>
      <c r="F1" s="3"/>
      <c r="G1" s="28"/>
      <c r="H1" s="3"/>
      <c r="I1" s="3"/>
      <c r="J1" s="28"/>
    </row>
    <row r="2" spans="1:10" ht="12">
      <c r="A2" s="3"/>
      <c r="B2" s="3"/>
      <c r="C2" s="3"/>
      <c r="D2" s="3"/>
      <c r="E2" s="3"/>
      <c r="F2" s="3"/>
      <c r="G2" s="28"/>
      <c r="H2" s="3"/>
      <c r="I2" s="3"/>
      <c r="J2" s="28"/>
    </row>
    <row r="3" spans="1:10" ht="12">
      <c r="A3" s="3"/>
      <c r="B3" s="8" t="s">
        <v>21</v>
      </c>
      <c r="C3" s="3"/>
      <c r="D3" s="3"/>
      <c r="E3" s="3"/>
      <c r="F3" s="3"/>
      <c r="G3" s="28"/>
      <c r="H3" s="3"/>
      <c r="I3" s="53" t="s">
        <v>7</v>
      </c>
      <c r="J3" s="28"/>
    </row>
    <row r="4" spans="1:10" ht="12.75">
      <c r="A4" s="3"/>
      <c r="B4" s="8" t="s">
        <v>22</v>
      </c>
      <c r="C4" s="8" t="s">
        <v>22</v>
      </c>
      <c r="D4" s="8" t="s">
        <v>22</v>
      </c>
      <c r="E4" s="8" t="s">
        <v>22</v>
      </c>
      <c r="F4" s="54" t="s">
        <v>0</v>
      </c>
      <c r="G4" s="55"/>
      <c r="H4" s="3"/>
      <c r="I4" s="53" t="s">
        <v>285</v>
      </c>
      <c r="J4" s="28"/>
    </row>
    <row r="5" spans="1:10" ht="12">
      <c r="A5" s="3"/>
      <c r="B5" s="8" t="s">
        <v>282</v>
      </c>
      <c r="C5" s="8" t="s">
        <v>280</v>
      </c>
      <c r="D5" s="8" t="s">
        <v>281</v>
      </c>
      <c r="E5" s="8" t="s">
        <v>282</v>
      </c>
      <c r="F5" s="53" t="s">
        <v>284</v>
      </c>
      <c r="G5" s="28"/>
      <c r="H5" s="3"/>
      <c r="I5" s="8" t="s">
        <v>1</v>
      </c>
      <c r="J5" s="6" t="s">
        <v>23</v>
      </c>
    </row>
    <row r="6" spans="1:10" ht="12.75">
      <c r="A6" s="3"/>
      <c r="B6" s="12">
        <v>2003</v>
      </c>
      <c r="C6" s="12">
        <v>2004</v>
      </c>
      <c r="D6" s="12">
        <v>2004</v>
      </c>
      <c r="E6" s="12">
        <v>2004</v>
      </c>
      <c r="F6" s="12" t="s">
        <v>1</v>
      </c>
      <c r="G6" s="12" t="s">
        <v>2</v>
      </c>
      <c r="H6" s="56"/>
      <c r="I6" s="57"/>
      <c r="J6" s="12" t="s">
        <v>2</v>
      </c>
    </row>
    <row r="7" spans="1:10" ht="12">
      <c r="A7" s="3"/>
      <c r="B7" s="3"/>
      <c r="C7" s="3"/>
      <c r="D7" s="3"/>
      <c r="E7" s="3"/>
      <c r="F7" s="3"/>
      <c r="G7" s="28"/>
      <c r="H7" s="3"/>
      <c r="I7" s="3"/>
      <c r="J7" s="28"/>
    </row>
    <row r="8" spans="1:10" ht="12">
      <c r="A8" s="3"/>
      <c r="B8" s="3"/>
      <c r="C8" s="3"/>
      <c r="D8" s="3"/>
      <c r="E8" s="3"/>
      <c r="F8" s="3"/>
      <c r="G8" s="28"/>
      <c r="H8" s="3"/>
      <c r="I8" s="3"/>
      <c r="J8" s="28"/>
    </row>
    <row r="9" spans="1:10" ht="12">
      <c r="A9" s="5" t="s">
        <v>24</v>
      </c>
      <c r="B9" s="1">
        <v>364859</v>
      </c>
      <c r="C9" s="1">
        <v>365527</v>
      </c>
      <c r="D9" s="1">
        <v>365983</v>
      </c>
      <c r="E9" s="1">
        <v>366083</v>
      </c>
      <c r="F9" s="1">
        <v>1224</v>
      </c>
      <c r="G9" s="36">
        <v>0.3354720590693939</v>
      </c>
      <c r="H9" s="35"/>
      <c r="I9" s="1">
        <v>110227</v>
      </c>
      <c r="J9" s="58">
        <v>30.1</v>
      </c>
    </row>
    <row r="10" spans="1:10" ht="12">
      <c r="A10" s="3"/>
      <c r="B10" s="2"/>
      <c r="C10" s="2"/>
      <c r="D10" s="2"/>
      <c r="E10" s="2"/>
      <c r="F10" s="2"/>
      <c r="G10" s="38"/>
      <c r="H10" s="3"/>
      <c r="I10" s="2"/>
      <c r="J10" s="28"/>
    </row>
    <row r="11" spans="1:10" ht="12">
      <c r="A11" s="5" t="s">
        <v>25</v>
      </c>
      <c r="B11" s="1">
        <v>5742</v>
      </c>
      <c r="C11" s="1">
        <v>5671</v>
      </c>
      <c r="D11" s="1">
        <v>5643</v>
      </c>
      <c r="E11" s="1">
        <v>5645</v>
      </c>
      <c r="F11" s="1">
        <v>-97</v>
      </c>
      <c r="G11" s="36">
        <v>-1.6893068617206548</v>
      </c>
      <c r="H11" s="35"/>
      <c r="I11" s="1">
        <v>1305</v>
      </c>
      <c r="J11" s="58">
        <v>23.117803365810452</v>
      </c>
    </row>
    <row r="12" spans="1:10" ht="12">
      <c r="A12" s="53" t="s">
        <v>26</v>
      </c>
      <c r="B12" s="3">
        <v>3155</v>
      </c>
      <c r="C12" s="2">
        <v>3118</v>
      </c>
      <c r="D12" s="2">
        <v>3088</v>
      </c>
      <c r="E12" s="2">
        <v>3091</v>
      </c>
      <c r="F12" s="2">
        <v>-64</v>
      </c>
      <c r="G12" s="38">
        <v>-2.028526148969889</v>
      </c>
      <c r="H12" s="3"/>
      <c r="I12" s="2">
        <v>668</v>
      </c>
      <c r="J12" s="28">
        <v>21.611129084438694</v>
      </c>
    </row>
    <row r="13" spans="1:10" ht="12">
      <c r="A13" s="53" t="s">
        <v>27</v>
      </c>
      <c r="B13" s="3">
        <v>740</v>
      </c>
      <c r="C13" s="2">
        <v>726</v>
      </c>
      <c r="D13" s="2">
        <v>723</v>
      </c>
      <c r="E13" s="2">
        <v>728</v>
      </c>
      <c r="F13" s="2">
        <v>-12</v>
      </c>
      <c r="G13" s="38">
        <v>-1.6216216216216217</v>
      </c>
      <c r="H13" s="3"/>
      <c r="I13" s="2">
        <v>216</v>
      </c>
      <c r="J13" s="28">
        <v>29.67032967032967</v>
      </c>
    </row>
    <row r="14" spans="1:10" ht="12">
      <c r="A14" s="53" t="s">
        <v>28</v>
      </c>
      <c r="B14" s="3">
        <v>941</v>
      </c>
      <c r="C14" s="2">
        <v>941</v>
      </c>
      <c r="D14" s="2">
        <v>936</v>
      </c>
      <c r="E14" s="2">
        <v>946</v>
      </c>
      <c r="F14" s="2">
        <v>5</v>
      </c>
      <c r="G14" s="38">
        <v>0.5313496280552603</v>
      </c>
      <c r="H14" s="3"/>
      <c r="I14" s="2">
        <v>183</v>
      </c>
      <c r="J14" s="28">
        <v>19.3446088794926</v>
      </c>
    </row>
    <row r="15" spans="1:10" ht="12">
      <c r="A15" s="53" t="s">
        <v>29</v>
      </c>
      <c r="B15" s="3">
        <v>906</v>
      </c>
      <c r="C15" s="2">
        <v>886</v>
      </c>
      <c r="D15" s="2">
        <v>896</v>
      </c>
      <c r="E15" s="2">
        <v>880</v>
      </c>
      <c r="F15" s="2">
        <v>-26</v>
      </c>
      <c r="G15" s="38">
        <v>-2.869757174392936</v>
      </c>
      <c r="H15" s="3"/>
      <c r="I15" s="2">
        <v>238</v>
      </c>
      <c r="J15" s="28">
        <v>27.045454545454543</v>
      </c>
    </row>
    <row r="16" spans="1:10" ht="12">
      <c r="A16" s="3"/>
      <c r="B16" s="3"/>
      <c r="C16" s="2"/>
      <c r="D16" s="2"/>
      <c r="E16" s="2"/>
      <c r="F16" s="2"/>
      <c r="G16" s="38"/>
      <c r="H16" s="3"/>
      <c r="I16" s="2"/>
      <c r="J16" s="28"/>
    </row>
    <row r="17" spans="1:10" ht="12">
      <c r="A17" s="5" t="s">
        <v>30</v>
      </c>
      <c r="B17" s="1">
        <v>28729</v>
      </c>
      <c r="C17" s="1">
        <v>28653</v>
      </c>
      <c r="D17" s="1">
        <v>28718</v>
      </c>
      <c r="E17" s="1">
        <v>28693</v>
      </c>
      <c r="F17" s="1">
        <v>-36</v>
      </c>
      <c r="G17" s="36">
        <v>-0.1253089212990358</v>
      </c>
      <c r="H17" s="35"/>
      <c r="I17" s="1">
        <v>6758</v>
      </c>
      <c r="J17" s="58">
        <v>23.552782908723383</v>
      </c>
    </row>
    <row r="18" spans="1:10" ht="12">
      <c r="A18" s="53" t="s">
        <v>31</v>
      </c>
      <c r="B18" s="3">
        <v>15704</v>
      </c>
      <c r="C18" s="2">
        <v>15565</v>
      </c>
      <c r="D18" s="2">
        <v>15600</v>
      </c>
      <c r="E18" s="2">
        <v>15587</v>
      </c>
      <c r="F18" s="2">
        <v>-117</v>
      </c>
      <c r="G18" s="38">
        <v>-0.7450331125827815</v>
      </c>
      <c r="H18" s="3"/>
      <c r="I18" s="2">
        <v>3599</v>
      </c>
      <c r="J18" s="28">
        <v>23.08975428241483</v>
      </c>
    </row>
    <row r="19" spans="1:10" ht="12">
      <c r="A19" s="53" t="s">
        <v>32</v>
      </c>
      <c r="B19" s="3">
        <v>4757</v>
      </c>
      <c r="C19" s="2">
        <v>4792</v>
      </c>
      <c r="D19" s="2">
        <v>4816</v>
      </c>
      <c r="E19" s="2">
        <v>4800</v>
      </c>
      <c r="F19" s="2">
        <v>43</v>
      </c>
      <c r="G19" s="38">
        <v>0.9039310489804498</v>
      </c>
      <c r="H19" s="3"/>
      <c r="I19" s="2">
        <v>1102</v>
      </c>
      <c r="J19" s="28">
        <v>22.958333333333332</v>
      </c>
    </row>
    <row r="20" spans="1:10" ht="12">
      <c r="A20" s="53" t="s">
        <v>33</v>
      </c>
      <c r="B20" s="3">
        <v>8268</v>
      </c>
      <c r="C20" s="2">
        <v>8296</v>
      </c>
      <c r="D20" s="2">
        <v>8302</v>
      </c>
      <c r="E20" s="2">
        <v>8306</v>
      </c>
      <c r="F20" s="2">
        <v>38</v>
      </c>
      <c r="G20" s="38">
        <v>0.459603289791969</v>
      </c>
      <c r="H20" s="3"/>
      <c r="I20" s="2">
        <v>2057</v>
      </c>
      <c r="J20" s="28">
        <v>24.76522995424994</v>
      </c>
    </row>
    <row r="21" spans="1:10" ht="12">
      <c r="A21" s="3"/>
      <c r="B21" s="3"/>
      <c r="C21" s="2"/>
      <c r="D21" s="2"/>
      <c r="E21" s="2"/>
      <c r="F21" s="2"/>
      <c r="G21" s="38"/>
      <c r="H21" s="3"/>
      <c r="I21" s="2"/>
      <c r="J21" s="28"/>
    </row>
    <row r="22" spans="1:10" ht="12">
      <c r="A22" s="5" t="s">
        <v>34</v>
      </c>
      <c r="B22" s="1">
        <v>45811</v>
      </c>
      <c r="C22" s="1">
        <v>45642</v>
      </c>
      <c r="D22" s="1">
        <v>45724</v>
      </c>
      <c r="E22" s="1">
        <v>45762</v>
      </c>
      <c r="F22" s="1">
        <v>-49</v>
      </c>
      <c r="G22" s="36">
        <v>-0.10696121018969243</v>
      </c>
      <c r="H22" s="35"/>
      <c r="I22" s="1">
        <v>14801</v>
      </c>
      <c r="J22" s="58">
        <v>32.343429045933306</v>
      </c>
    </row>
    <row r="23" spans="1:10" ht="12">
      <c r="A23" s="53" t="s">
        <v>35</v>
      </c>
      <c r="B23" s="3">
        <v>14712</v>
      </c>
      <c r="C23" s="2">
        <v>14507</v>
      </c>
      <c r="D23" s="2">
        <v>14525</v>
      </c>
      <c r="E23" s="2">
        <v>14564</v>
      </c>
      <c r="F23" s="2">
        <v>-148</v>
      </c>
      <c r="G23" s="59">
        <v>-1.0059815116911366</v>
      </c>
      <c r="H23" s="3"/>
      <c r="I23" s="2">
        <v>4740</v>
      </c>
      <c r="J23" s="28">
        <v>32.5460038450975</v>
      </c>
    </row>
    <row r="24" spans="1:10" ht="12">
      <c r="A24" s="53" t="s">
        <v>36</v>
      </c>
      <c r="B24" s="3">
        <v>10264</v>
      </c>
      <c r="C24" s="2">
        <v>10365</v>
      </c>
      <c r="D24" s="2">
        <v>10391</v>
      </c>
      <c r="E24" s="2">
        <v>10402</v>
      </c>
      <c r="F24" s="2">
        <v>138</v>
      </c>
      <c r="G24" s="38">
        <v>1.3445050662509743</v>
      </c>
      <c r="H24" s="3"/>
      <c r="I24" s="2">
        <v>2351</v>
      </c>
      <c r="J24" s="28">
        <v>22.601422803307056</v>
      </c>
    </row>
    <row r="25" spans="1:10" ht="12">
      <c r="A25" s="53" t="s">
        <v>37</v>
      </c>
      <c r="B25" s="3">
        <v>20835</v>
      </c>
      <c r="C25" s="2">
        <v>20770</v>
      </c>
      <c r="D25" s="2">
        <v>20808</v>
      </c>
      <c r="E25" s="2">
        <v>20796</v>
      </c>
      <c r="F25" s="2">
        <v>-39</v>
      </c>
      <c r="G25" s="38">
        <v>-0.18718502519798416</v>
      </c>
      <c r="H25" s="3"/>
      <c r="I25" s="2">
        <v>7710</v>
      </c>
      <c r="J25" s="28">
        <v>37.074437391806114</v>
      </c>
    </row>
    <row r="26" spans="1:10" ht="12">
      <c r="A26" s="3"/>
      <c r="B26" s="3"/>
      <c r="C26" s="2"/>
      <c r="D26" s="2"/>
      <c r="E26" s="2"/>
      <c r="F26" s="2"/>
      <c r="G26" s="38"/>
      <c r="H26" s="3"/>
      <c r="I26" s="2"/>
      <c r="J26" s="28"/>
    </row>
    <row r="27" spans="1:10" ht="12">
      <c r="A27" s="5" t="s">
        <v>38</v>
      </c>
      <c r="B27" s="1">
        <v>27240</v>
      </c>
      <c r="C27" s="1">
        <v>26961</v>
      </c>
      <c r="D27" s="1">
        <v>26956</v>
      </c>
      <c r="E27" s="1">
        <v>27009</v>
      </c>
      <c r="F27" s="1">
        <v>-231</v>
      </c>
      <c r="G27" s="36">
        <v>-0.8480176211453745</v>
      </c>
      <c r="H27" s="35"/>
      <c r="I27" s="1">
        <v>11751</v>
      </c>
      <c r="J27" s="58">
        <v>43.507719649005885</v>
      </c>
    </row>
    <row r="28" spans="1:10" ht="12">
      <c r="A28" s="53" t="s">
        <v>39</v>
      </c>
      <c r="B28" s="3">
        <v>3854</v>
      </c>
      <c r="C28" s="2">
        <v>3792</v>
      </c>
      <c r="D28" s="2">
        <v>3807</v>
      </c>
      <c r="E28" s="2">
        <v>3815</v>
      </c>
      <c r="F28" s="2">
        <v>-39</v>
      </c>
      <c r="G28" s="38">
        <v>-1.0119356512714064</v>
      </c>
      <c r="H28" s="3"/>
      <c r="I28" s="2">
        <v>1260</v>
      </c>
      <c r="J28" s="28">
        <v>33.02752293577982</v>
      </c>
    </row>
    <row r="29" spans="1:10" ht="12">
      <c r="A29" s="53" t="s">
        <v>40</v>
      </c>
      <c r="B29" s="3">
        <v>10494</v>
      </c>
      <c r="C29" s="2">
        <v>10360</v>
      </c>
      <c r="D29" s="2">
        <v>10325</v>
      </c>
      <c r="E29" s="2">
        <v>10386</v>
      </c>
      <c r="F29" s="2">
        <v>-108</v>
      </c>
      <c r="G29" s="38">
        <v>-1.0291595197255574</v>
      </c>
      <c r="H29" s="3"/>
      <c r="I29" s="2">
        <v>4387</v>
      </c>
      <c r="J29" s="28">
        <v>42.23955324475256</v>
      </c>
    </row>
    <row r="30" spans="1:10" ht="12">
      <c r="A30" s="53" t="s">
        <v>41</v>
      </c>
      <c r="B30" s="3">
        <v>12892</v>
      </c>
      <c r="C30" s="2">
        <v>12809</v>
      </c>
      <c r="D30" s="2">
        <v>12824</v>
      </c>
      <c r="E30" s="2">
        <v>12808</v>
      </c>
      <c r="F30" s="2">
        <v>-84</v>
      </c>
      <c r="G30" s="60">
        <v>-0.6515668631709587</v>
      </c>
      <c r="H30" s="3"/>
      <c r="I30" s="2">
        <v>6104</v>
      </c>
      <c r="J30" s="28">
        <v>47.65771392879451</v>
      </c>
    </row>
    <row r="31" spans="1:10" ht="12">
      <c r="A31" s="3"/>
      <c r="B31" s="3"/>
      <c r="C31" s="2"/>
      <c r="D31" s="2"/>
      <c r="E31" s="2"/>
      <c r="F31" s="2"/>
      <c r="G31" s="38"/>
      <c r="H31" s="3"/>
      <c r="I31" s="2"/>
      <c r="J31" s="28"/>
    </row>
    <row r="32" spans="1:10" ht="12">
      <c r="A32" s="5" t="s">
        <v>42</v>
      </c>
      <c r="B32" s="1">
        <v>12410</v>
      </c>
      <c r="C32" s="1">
        <v>12381</v>
      </c>
      <c r="D32" s="1">
        <v>12438</v>
      </c>
      <c r="E32" s="1">
        <v>12449</v>
      </c>
      <c r="F32" s="1">
        <v>39</v>
      </c>
      <c r="G32" s="36">
        <v>0.314262691377921</v>
      </c>
      <c r="H32" s="35"/>
      <c r="I32" s="1">
        <v>4696</v>
      </c>
      <c r="J32" s="58">
        <v>37.721905373925615</v>
      </c>
    </row>
    <row r="33" spans="1:10" ht="12">
      <c r="A33" s="53" t="s">
        <v>43</v>
      </c>
      <c r="B33" s="3">
        <v>9895</v>
      </c>
      <c r="C33" s="2">
        <v>9829</v>
      </c>
      <c r="D33" s="2">
        <v>9872</v>
      </c>
      <c r="E33" s="2">
        <v>9878</v>
      </c>
      <c r="F33" s="2">
        <v>-17</v>
      </c>
      <c r="G33" s="38">
        <v>-0.17180394138453764</v>
      </c>
      <c r="H33" s="3"/>
      <c r="I33" s="2">
        <v>4012</v>
      </c>
      <c r="J33" s="28">
        <v>40.615509212391174</v>
      </c>
    </row>
    <row r="34" spans="1:10" ht="12">
      <c r="A34" s="53" t="s">
        <v>44</v>
      </c>
      <c r="B34" s="3">
        <v>2515</v>
      </c>
      <c r="C34" s="2">
        <v>2552</v>
      </c>
      <c r="D34" s="2">
        <v>2566</v>
      </c>
      <c r="E34" s="2">
        <v>2571</v>
      </c>
      <c r="F34" s="2">
        <v>56</v>
      </c>
      <c r="G34" s="38">
        <v>2.2266401590457257</v>
      </c>
      <c r="H34" s="3"/>
      <c r="I34" s="2">
        <v>684</v>
      </c>
      <c r="J34" s="28">
        <v>26.60443407234539</v>
      </c>
    </row>
    <row r="35" spans="1:10" ht="12">
      <c r="A35" s="3"/>
      <c r="B35" s="3"/>
      <c r="C35" s="2"/>
      <c r="D35" s="2"/>
      <c r="E35" s="2"/>
      <c r="F35" s="2"/>
      <c r="G35" s="38"/>
      <c r="H35" s="3"/>
      <c r="I35" s="2"/>
      <c r="J35" s="28"/>
    </row>
    <row r="36" spans="1:10" ht="12">
      <c r="A36" s="5" t="s">
        <v>45</v>
      </c>
      <c r="B36" s="1">
        <v>29607</v>
      </c>
      <c r="C36" s="1">
        <v>29580</v>
      </c>
      <c r="D36" s="1">
        <v>29577</v>
      </c>
      <c r="E36" s="1">
        <v>29530</v>
      </c>
      <c r="F36" s="1">
        <v>-77</v>
      </c>
      <c r="G36" s="36">
        <v>-0.26007363123585636</v>
      </c>
      <c r="H36" s="35"/>
      <c r="I36" s="1">
        <v>6820</v>
      </c>
      <c r="J36" s="58">
        <v>23.09515746698273</v>
      </c>
    </row>
    <row r="37" spans="1:10" ht="12">
      <c r="A37" s="53" t="s">
        <v>46</v>
      </c>
      <c r="B37" s="3">
        <v>19868</v>
      </c>
      <c r="C37" s="2">
        <v>19951</v>
      </c>
      <c r="D37" s="2">
        <v>19936</v>
      </c>
      <c r="E37" s="2">
        <v>19900</v>
      </c>
      <c r="F37" s="2">
        <v>32</v>
      </c>
      <c r="G37" s="38">
        <v>0.16106301590497282</v>
      </c>
      <c r="H37" s="3"/>
      <c r="I37" s="2">
        <v>4552</v>
      </c>
      <c r="J37" s="28">
        <v>22.87437185929648</v>
      </c>
    </row>
    <row r="38" spans="1:10" ht="12">
      <c r="A38" s="53" t="s">
        <v>47</v>
      </c>
      <c r="B38" s="3">
        <v>9739</v>
      </c>
      <c r="C38" s="2">
        <v>9629</v>
      </c>
      <c r="D38" s="2">
        <v>9641</v>
      </c>
      <c r="E38" s="2">
        <v>9630</v>
      </c>
      <c r="F38" s="2">
        <v>-109</v>
      </c>
      <c r="G38" s="38">
        <v>-1.1192114180100627</v>
      </c>
      <c r="H38" s="3"/>
      <c r="I38" s="2">
        <v>2268</v>
      </c>
      <c r="J38" s="28">
        <v>23.551401869158877</v>
      </c>
    </row>
    <row r="39" spans="1:10" ht="12">
      <c r="A39" s="3"/>
      <c r="B39" s="3"/>
      <c r="C39" s="2"/>
      <c r="D39" s="2"/>
      <c r="E39" s="2"/>
      <c r="F39" s="2"/>
      <c r="G39" s="38"/>
      <c r="H39" s="3"/>
      <c r="I39" s="2"/>
      <c r="J39" s="28"/>
    </row>
    <row r="40" spans="1:10" ht="12">
      <c r="A40" s="5" t="s">
        <v>48</v>
      </c>
      <c r="B40" s="1">
        <v>33484</v>
      </c>
      <c r="C40" s="1">
        <v>33632</v>
      </c>
      <c r="D40" s="1">
        <v>33673</v>
      </c>
      <c r="E40" s="1">
        <v>33650</v>
      </c>
      <c r="F40" s="1">
        <v>166</v>
      </c>
      <c r="G40" s="36">
        <v>0.4957591685581173</v>
      </c>
      <c r="H40" s="35"/>
      <c r="I40" s="1">
        <v>6679</v>
      </c>
      <c r="J40" s="58">
        <v>19.84843982169391</v>
      </c>
    </row>
    <row r="41" spans="1:10" ht="12">
      <c r="A41" s="53" t="s">
        <v>49</v>
      </c>
      <c r="B41" s="3">
        <v>7051</v>
      </c>
      <c r="C41" s="2">
        <v>7253</v>
      </c>
      <c r="D41" s="2">
        <v>7257</v>
      </c>
      <c r="E41" s="2">
        <v>7248</v>
      </c>
      <c r="F41" s="2">
        <v>197</v>
      </c>
      <c r="G41" s="38">
        <v>2.7939299390157424</v>
      </c>
      <c r="H41" s="3"/>
      <c r="I41" s="2">
        <v>1651</v>
      </c>
      <c r="J41" s="28">
        <v>22.77869757174393</v>
      </c>
    </row>
    <row r="42" spans="1:10" ht="12">
      <c r="A42" s="53" t="s">
        <v>50</v>
      </c>
      <c r="B42" s="3">
        <v>10018</v>
      </c>
      <c r="C42" s="2">
        <v>10004</v>
      </c>
      <c r="D42" s="2">
        <v>10019</v>
      </c>
      <c r="E42" s="2">
        <v>10033</v>
      </c>
      <c r="F42" s="2">
        <v>15</v>
      </c>
      <c r="G42" s="38">
        <v>0.1497304851267718</v>
      </c>
      <c r="H42" s="3"/>
      <c r="I42" s="2">
        <v>2211</v>
      </c>
      <c r="J42" s="28">
        <v>22.037276985946377</v>
      </c>
    </row>
    <row r="43" spans="1:10" ht="12">
      <c r="A43" s="53" t="s">
        <v>51</v>
      </c>
      <c r="B43" s="3">
        <v>6873</v>
      </c>
      <c r="C43" s="2">
        <v>6838</v>
      </c>
      <c r="D43" s="2">
        <v>6846</v>
      </c>
      <c r="E43" s="2">
        <v>6817</v>
      </c>
      <c r="F43" s="2">
        <v>-56</v>
      </c>
      <c r="G43" s="38">
        <v>-0.8147824821766332</v>
      </c>
      <c r="H43" s="3"/>
      <c r="I43" s="2">
        <v>1238</v>
      </c>
      <c r="J43" s="28">
        <v>18.160481150066012</v>
      </c>
    </row>
    <row r="44" spans="1:10" ht="12">
      <c r="A44" s="53" t="s">
        <v>52</v>
      </c>
      <c r="B44" s="3">
        <v>9542</v>
      </c>
      <c r="C44" s="2">
        <v>9537</v>
      </c>
      <c r="D44" s="2">
        <v>9551</v>
      </c>
      <c r="E44" s="2">
        <v>9552</v>
      </c>
      <c r="F44" s="2">
        <v>10</v>
      </c>
      <c r="G44" s="38">
        <v>0.1047998323202683</v>
      </c>
      <c r="H44" s="3"/>
      <c r="I44" s="2">
        <v>1579</v>
      </c>
      <c r="J44" s="28">
        <v>16.530569514237854</v>
      </c>
    </row>
    <row r="45" spans="1:10" ht="12">
      <c r="A45" s="3"/>
      <c r="B45" s="3"/>
      <c r="C45" s="2"/>
      <c r="D45" s="2"/>
      <c r="E45" s="2"/>
      <c r="F45" s="2"/>
      <c r="G45" s="38"/>
      <c r="H45" s="3"/>
      <c r="I45" s="2"/>
      <c r="J45" s="28"/>
    </row>
    <row r="46" spans="1:10" ht="12">
      <c r="A46" s="5" t="s">
        <v>53</v>
      </c>
      <c r="B46" s="1">
        <v>15247</v>
      </c>
      <c r="C46" s="1">
        <v>15247</v>
      </c>
      <c r="D46" s="1">
        <v>15295</v>
      </c>
      <c r="E46" s="1">
        <v>15302</v>
      </c>
      <c r="F46" s="1">
        <v>55</v>
      </c>
      <c r="G46" s="36">
        <v>0.36072670033449206</v>
      </c>
      <c r="H46" s="35"/>
      <c r="I46" s="1">
        <v>3921</v>
      </c>
      <c r="J46" s="58">
        <v>25.624101424650377</v>
      </c>
    </row>
    <row r="47" spans="1:10" ht="12">
      <c r="A47" s="53" t="s">
        <v>54</v>
      </c>
      <c r="B47" s="3">
        <v>5040</v>
      </c>
      <c r="C47" s="2">
        <v>4967</v>
      </c>
      <c r="D47" s="2">
        <v>4994</v>
      </c>
      <c r="E47" s="2">
        <v>4995</v>
      </c>
      <c r="F47" s="2">
        <v>-45</v>
      </c>
      <c r="G47" s="38">
        <v>-0.8928571428571429</v>
      </c>
      <c r="H47" s="3"/>
      <c r="I47" s="2">
        <v>1355</v>
      </c>
      <c r="J47" s="28">
        <v>27.127127127127125</v>
      </c>
    </row>
    <row r="48" spans="1:10" ht="12">
      <c r="A48" s="53" t="s">
        <v>55</v>
      </c>
      <c r="B48" s="3">
        <v>5473</v>
      </c>
      <c r="C48" s="2">
        <v>5487</v>
      </c>
      <c r="D48" s="2">
        <v>5516</v>
      </c>
      <c r="E48" s="2">
        <v>5521</v>
      </c>
      <c r="F48" s="2">
        <v>48</v>
      </c>
      <c r="G48" s="38">
        <v>0.8770327060113283</v>
      </c>
      <c r="H48" s="3"/>
      <c r="I48" s="2">
        <v>1276</v>
      </c>
      <c r="J48" s="28">
        <v>23.111755116826664</v>
      </c>
    </row>
    <row r="49" spans="1:10" ht="12">
      <c r="A49" s="53" t="s">
        <v>56</v>
      </c>
      <c r="B49" s="3">
        <v>4734</v>
      </c>
      <c r="C49" s="2">
        <v>4793</v>
      </c>
      <c r="D49" s="2">
        <v>4785</v>
      </c>
      <c r="E49" s="2">
        <v>4786</v>
      </c>
      <c r="F49" s="2">
        <v>52</v>
      </c>
      <c r="G49" s="38">
        <v>1.0984368398817068</v>
      </c>
      <c r="H49" s="3"/>
      <c r="I49" s="2">
        <v>1290</v>
      </c>
      <c r="J49" s="28">
        <v>26.953614709569578</v>
      </c>
    </row>
    <row r="50" spans="1:10" ht="12">
      <c r="A50" s="3"/>
      <c r="B50" s="3"/>
      <c r="C50" s="2"/>
      <c r="D50" s="2"/>
      <c r="E50" s="2"/>
      <c r="F50" s="2"/>
      <c r="G50" s="38"/>
      <c r="H50" s="3"/>
      <c r="I50" s="2"/>
      <c r="J50" s="28"/>
    </row>
    <row r="51" spans="1:10" ht="12">
      <c r="A51" s="5" t="s">
        <v>57</v>
      </c>
      <c r="B51" s="1">
        <v>45236</v>
      </c>
      <c r="C51" s="1">
        <v>45495</v>
      </c>
      <c r="D51" s="1">
        <v>45508</v>
      </c>
      <c r="E51" s="1">
        <v>45507</v>
      </c>
      <c r="F51" s="1">
        <v>271</v>
      </c>
      <c r="G51" s="36">
        <v>0.5990803784596339</v>
      </c>
      <c r="H51" s="35"/>
      <c r="I51" s="1">
        <v>14916</v>
      </c>
      <c r="J51" s="58">
        <v>32.777374909354606</v>
      </c>
    </row>
    <row r="52" spans="1:10" ht="12">
      <c r="A52" s="53" t="s">
        <v>58</v>
      </c>
      <c r="B52" s="3">
        <v>16666</v>
      </c>
      <c r="C52" s="2">
        <v>17041</v>
      </c>
      <c r="D52" s="2">
        <v>17067</v>
      </c>
      <c r="E52" s="2">
        <v>17068</v>
      </c>
      <c r="F52" s="2">
        <v>402</v>
      </c>
      <c r="G52" s="38">
        <v>2.4120964838593544</v>
      </c>
      <c r="H52" s="3"/>
      <c r="I52" s="2">
        <v>4246</v>
      </c>
      <c r="J52" s="28">
        <v>24.87696273728615</v>
      </c>
    </row>
    <row r="53" spans="1:10" ht="12">
      <c r="A53" s="53" t="s">
        <v>59</v>
      </c>
      <c r="B53" s="3">
        <v>28570</v>
      </c>
      <c r="C53" s="2">
        <v>28454</v>
      </c>
      <c r="D53" s="2">
        <v>28441</v>
      </c>
      <c r="E53" s="2">
        <v>28439</v>
      </c>
      <c r="F53" s="2">
        <v>-131</v>
      </c>
      <c r="G53" s="38">
        <v>-0.4585229261463073</v>
      </c>
      <c r="H53" s="3"/>
      <c r="I53" s="2">
        <v>10670</v>
      </c>
      <c r="J53" s="28">
        <v>37.51890010197264</v>
      </c>
    </row>
    <row r="54" spans="1:10" ht="12">
      <c r="A54" s="3"/>
      <c r="B54" s="3"/>
      <c r="C54" s="2"/>
      <c r="D54" s="2"/>
      <c r="E54" s="2"/>
      <c r="F54" s="2"/>
      <c r="G54" s="38"/>
      <c r="H54" s="3"/>
      <c r="I54" s="2"/>
      <c r="J54" s="28"/>
    </row>
    <row r="55" spans="1:10" ht="12">
      <c r="A55" s="5" t="s">
        <v>60</v>
      </c>
      <c r="B55" s="1">
        <v>36130</v>
      </c>
      <c r="C55" s="1">
        <v>36410</v>
      </c>
      <c r="D55" s="1">
        <v>36497</v>
      </c>
      <c r="E55" s="1">
        <v>36509</v>
      </c>
      <c r="F55" s="1">
        <v>379</v>
      </c>
      <c r="G55" s="36">
        <v>1.0489897592028785</v>
      </c>
      <c r="H55" s="35"/>
      <c r="I55" s="1">
        <v>8928</v>
      </c>
      <c r="J55" s="58">
        <v>24.4542441589745</v>
      </c>
    </row>
    <row r="56" spans="1:10" ht="12">
      <c r="A56" s="53" t="s">
        <v>61</v>
      </c>
      <c r="B56" s="3">
        <v>20667</v>
      </c>
      <c r="C56" s="2">
        <v>20872</v>
      </c>
      <c r="D56" s="2">
        <v>20937</v>
      </c>
      <c r="E56" s="2">
        <v>20951</v>
      </c>
      <c r="F56" s="2">
        <v>284</v>
      </c>
      <c r="G56" s="38">
        <v>1.3741713843325107</v>
      </c>
      <c r="H56" s="3"/>
      <c r="I56" s="2">
        <v>4086</v>
      </c>
      <c r="J56" s="28">
        <v>19.502649038232065</v>
      </c>
    </row>
    <row r="57" spans="1:10" ht="12">
      <c r="A57" s="53" t="s">
        <v>62</v>
      </c>
      <c r="B57" s="3">
        <v>15463</v>
      </c>
      <c r="C57" s="2">
        <v>15538</v>
      </c>
      <c r="D57" s="2">
        <v>15560</v>
      </c>
      <c r="E57" s="2">
        <v>15558</v>
      </c>
      <c r="F57" s="2">
        <v>95</v>
      </c>
      <c r="G57" s="38">
        <v>0.6143697859406325</v>
      </c>
      <c r="H57" s="3"/>
      <c r="I57" s="2">
        <v>4842</v>
      </c>
      <c r="J57" s="28">
        <v>31.122252217508677</v>
      </c>
    </row>
    <row r="58" spans="1:10" ht="12">
      <c r="A58" s="3"/>
      <c r="B58" s="3"/>
      <c r="C58" s="2"/>
      <c r="D58" s="2"/>
      <c r="E58" s="2"/>
      <c r="F58" s="2"/>
      <c r="G58" s="38"/>
      <c r="H58" s="3"/>
      <c r="I58" s="2"/>
      <c r="J58" s="28"/>
    </row>
    <row r="59" spans="1:10" ht="12">
      <c r="A59" s="5" t="s">
        <v>63</v>
      </c>
      <c r="B59" s="1">
        <v>56787</v>
      </c>
      <c r="C59" s="1">
        <v>57497</v>
      </c>
      <c r="D59" s="1">
        <v>57569</v>
      </c>
      <c r="E59" s="1">
        <v>57650</v>
      </c>
      <c r="F59" s="1">
        <v>863</v>
      </c>
      <c r="G59" s="36">
        <v>1.5197140190536567</v>
      </c>
      <c r="H59" s="35"/>
      <c r="I59" s="1">
        <v>19309</v>
      </c>
      <c r="J59" s="58">
        <v>33.49349522983521</v>
      </c>
    </row>
    <row r="60" spans="1:10" ht="12">
      <c r="A60" s="53" t="s">
        <v>64</v>
      </c>
      <c r="B60" s="3">
        <v>18772</v>
      </c>
      <c r="C60" s="2">
        <v>18668</v>
      </c>
      <c r="D60" s="2">
        <v>18706</v>
      </c>
      <c r="E60" s="2">
        <v>18731</v>
      </c>
      <c r="F60" s="2">
        <v>-41</v>
      </c>
      <c r="G60" s="38">
        <v>-0.21841039846580013</v>
      </c>
      <c r="H60" s="3"/>
      <c r="I60" s="2">
        <v>5760</v>
      </c>
      <c r="J60" s="28">
        <v>30.751161176659014</v>
      </c>
    </row>
    <row r="61" spans="1:10" ht="12">
      <c r="A61" s="53" t="s">
        <v>65</v>
      </c>
      <c r="B61" s="3">
        <v>18771</v>
      </c>
      <c r="C61" s="2">
        <v>19365</v>
      </c>
      <c r="D61" s="2">
        <v>19408</v>
      </c>
      <c r="E61" s="2">
        <v>19454</v>
      </c>
      <c r="F61" s="2">
        <v>683</v>
      </c>
      <c r="G61" s="38">
        <v>3.6385914442491076</v>
      </c>
      <c r="H61" s="3"/>
      <c r="I61" s="2">
        <v>6560</v>
      </c>
      <c r="J61" s="28">
        <v>33.72057160481135</v>
      </c>
    </row>
    <row r="62" spans="1:10" ht="12">
      <c r="A62" s="53" t="s">
        <v>66</v>
      </c>
      <c r="B62" s="3">
        <v>19244</v>
      </c>
      <c r="C62" s="2">
        <v>19464</v>
      </c>
      <c r="D62" s="2">
        <v>19455</v>
      </c>
      <c r="E62" s="2">
        <v>19465</v>
      </c>
      <c r="F62" s="2">
        <v>221</v>
      </c>
      <c r="G62" s="38">
        <v>1.1484098939929328</v>
      </c>
      <c r="H62" s="3"/>
      <c r="I62" s="2">
        <v>6989</v>
      </c>
      <c r="J62" s="28">
        <v>35.90547135884922</v>
      </c>
    </row>
    <row r="63" spans="1:10" ht="12">
      <c r="A63" s="3"/>
      <c r="B63" s="3"/>
      <c r="C63" s="2"/>
      <c r="D63" s="2"/>
      <c r="E63" s="2"/>
      <c r="F63" s="2"/>
      <c r="G63" s="38"/>
      <c r="H63" s="3"/>
      <c r="I63" s="2"/>
      <c r="J63" s="28"/>
    </row>
    <row r="64" spans="1:10" ht="12">
      <c r="A64" s="5" t="s">
        <v>67</v>
      </c>
      <c r="B64" s="1">
        <v>28436</v>
      </c>
      <c r="C64" s="1">
        <v>28358</v>
      </c>
      <c r="D64" s="1">
        <v>28385</v>
      </c>
      <c r="E64" s="1">
        <v>28377</v>
      </c>
      <c r="F64" s="1">
        <v>-59</v>
      </c>
      <c r="G64" s="36">
        <v>-0.20748347165564776</v>
      </c>
      <c r="H64" s="35"/>
      <c r="I64" s="1">
        <v>10343</v>
      </c>
      <c r="J64" s="58">
        <v>36.4485322620432</v>
      </c>
    </row>
    <row r="65" spans="1:10" ht="12">
      <c r="A65" s="53" t="s">
        <v>68</v>
      </c>
      <c r="B65" s="3">
        <v>6661</v>
      </c>
      <c r="C65" s="2">
        <v>6580</v>
      </c>
      <c r="D65" s="2">
        <v>6597</v>
      </c>
      <c r="E65" s="2">
        <v>6610</v>
      </c>
      <c r="F65" s="2">
        <v>-51</v>
      </c>
      <c r="G65" s="38">
        <v>-0.7656508031827053</v>
      </c>
      <c r="H65" s="3"/>
      <c r="I65" s="3">
        <v>2030</v>
      </c>
      <c r="J65" s="28">
        <v>30.71104387291982</v>
      </c>
    </row>
    <row r="66" spans="1:10" ht="12">
      <c r="A66" s="53" t="s">
        <v>70</v>
      </c>
      <c r="B66" s="3">
        <v>10385</v>
      </c>
      <c r="C66" s="2">
        <v>10363</v>
      </c>
      <c r="D66" s="2">
        <v>10372</v>
      </c>
      <c r="E66" s="2">
        <v>10344</v>
      </c>
      <c r="F66" s="2">
        <v>-41</v>
      </c>
      <c r="G66" s="38">
        <v>-0.3948001925854598</v>
      </c>
      <c r="H66" s="3"/>
      <c r="I66" s="3">
        <v>4150</v>
      </c>
      <c r="J66" s="28">
        <v>40.119876256767206</v>
      </c>
    </row>
    <row r="67" spans="1:10" ht="12">
      <c r="A67" s="53" t="s">
        <v>69</v>
      </c>
      <c r="B67" s="3">
        <v>11390</v>
      </c>
      <c r="C67" s="2">
        <v>11415</v>
      </c>
      <c r="D67" s="2">
        <v>11416</v>
      </c>
      <c r="E67" s="2">
        <v>11423</v>
      </c>
      <c r="F67" s="2">
        <v>33</v>
      </c>
      <c r="G67" s="38">
        <v>0.2897278314310799</v>
      </c>
      <c r="H67" s="3"/>
      <c r="I67" s="3">
        <v>4163</v>
      </c>
      <c r="J67" s="28">
        <v>36.444016458023285</v>
      </c>
    </row>
    <row r="68" ht="12">
      <c r="H68" s="74"/>
    </row>
    <row r="69" ht="12">
      <c r="A69" s="120" t="s">
        <v>306</v>
      </c>
    </row>
    <row r="70" ht="12">
      <c r="A70" s="120"/>
    </row>
    <row r="71" ht="12">
      <c r="A71" s="28" t="s">
        <v>299</v>
      </c>
    </row>
  </sheetData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26" customWidth="1"/>
    <col min="2" max="2" width="3.140625" style="26" customWidth="1"/>
    <col min="3" max="3" width="27.57421875" style="26" bestFit="1" customWidth="1"/>
    <col min="4" max="5" width="8.7109375" style="3" customWidth="1"/>
    <col min="6" max="7" width="8.7109375" style="26" customWidth="1"/>
    <col min="8" max="8" width="9.7109375" style="26" customWidth="1"/>
    <col min="9" max="9" width="14.00390625" style="26" customWidth="1"/>
    <col min="10" max="10" width="3.28125" style="26" customWidth="1"/>
    <col min="11" max="16384" width="11.421875" style="26" customWidth="1"/>
  </cols>
  <sheetData>
    <row r="1" ht="12">
      <c r="A1" s="34" t="s">
        <v>286</v>
      </c>
    </row>
    <row r="3" spans="4:9" ht="12">
      <c r="D3" s="8" t="s">
        <v>278</v>
      </c>
      <c r="E3" s="8" t="s">
        <v>280</v>
      </c>
      <c r="F3" s="8" t="s">
        <v>281</v>
      </c>
      <c r="G3" s="8" t="s">
        <v>282</v>
      </c>
      <c r="H3" s="8" t="s">
        <v>278</v>
      </c>
      <c r="I3" s="32" t="s">
        <v>0</v>
      </c>
    </row>
    <row r="4" spans="4:9" ht="12">
      <c r="D4" s="12">
        <v>2003</v>
      </c>
      <c r="E4" s="12">
        <v>2004</v>
      </c>
      <c r="F4" s="12">
        <v>2004</v>
      </c>
      <c r="G4" s="12">
        <v>2004</v>
      </c>
      <c r="H4" s="12">
        <v>2004</v>
      </c>
      <c r="I4" s="32" t="s">
        <v>287</v>
      </c>
    </row>
    <row r="5" ht="12">
      <c r="I5" s="32" t="s">
        <v>1</v>
      </c>
    </row>
    <row r="7" spans="1:9" ht="12">
      <c r="A7" s="34" t="s">
        <v>155</v>
      </c>
      <c r="F7" s="47"/>
      <c r="G7" s="47"/>
      <c r="H7" s="47"/>
      <c r="I7" s="47"/>
    </row>
    <row r="8" spans="2:9" ht="12">
      <c r="B8" s="37" t="s">
        <v>161</v>
      </c>
      <c r="D8" s="2">
        <v>624</v>
      </c>
      <c r="E8" s="2">
        <v>239</v>
      </c>
      <c r="F8" s="2">
        <v>263</v>
      </c>
      <c r="G8" s="2">
        <v>285</v>
      </c>
      <c r="H8" s="2">
        <v>787</v>
      </c>
      <c r="I8" s="2">
        <v>163</v>
      </c>
    </row>
    <row r="9" spans="3:9" ht="12">
      <c r="C9" s="37" t="s">
        <v>162</v>
      </c>
      <c r="D9" s="3">
        <v>171</v>
      </c>
      <c r="E9" s="3">
        <v>77</v>
      </c>
      <c r="F9" s="26">
        <v>80</v>
      </c>
      <c r="G9" s="26">
        <v>111</v>
      </c>
      <c r="H9" s="2">
        <v>268</v>
      </c>
      <c r="I9" s="2">
        <v>97</v>
      </c>
    </row>
    <row r="10" spans="3:9" ht="12">
      <c r="C10" s="37" t="s">
        <v>163</v>
      </c>
      <c r="D10" s="3">
        <v>145</v>
      </c>
      <c r="E10" s="3">
        <v>64</v>
      </c>
      <c r="F10" s="26">
        <v>66</v>
      </c>
      <c r="G10" s="26">
        <v>75</v>
      </c>
      <c r="H10" s="2">
        <v>205</v>
      </c>
      <c r="I10" s="2">
        <v>60</v>
      </c>
    </row>
    <row r="11" spans="3:9" ht="12">
      <c r="C11" s="37" t="s">
        <v>164</v>
      </c>
      <c r="D11" s="3">
        <v>116</v>
      </c>
      <c r="E11" s="3">
        <v>51</v>
      </c>
      <c r="F11" s="26">
        <v>52</v>
      </c>
      <c r="G11" s="26">
        <v>46</v>
      </c>
      <c r="H11" s="2">
        <v>149</v>
      </c>
      <c r="I11" s="2">
        <v>33</v>
      </c>
    </row>
    <row r="12" spans="3:9" ht="12">
      <c r="C12" s="37" t="s">
        <v>165</v>
      </c>
      <c r="D12" s="3">
        <v>192</v>
      </c>
      <c r="E12" s="3">
        <v>47</v>
      </c>
      <c r="F12" s="26">
        <v>65</v>
      </c>
      <c r="G12" s="26">
        <v>53</v>
      </c>
      <c r="H12" s="2">
        <v>165</v>
      </c>
      <c r="I12" s="2">
        <v>-27</v>
      </c>
    </row>
    <row r="13" spans="2:9" ht="12">
      <c r="B13" s="37" t="s">
        <v>156</v>
      </c>
      <c r="D13" s="2">
        <v>731</v>
      </c>
      <c r="E13" s="2">
        <v>251</v>
      </c>
      <c r="F13" s="2">
        <v>270</v>
      </c>
      <c r="G13" s="2">
        <v>284</v>
      </c>
      <c r="H13" s="2">
        <v>805</v>
      </c>
      <c r="I13" s="2">
        <v>74</v>
      </c>
    </row>
    <row r="14" spans="3:9" ht="12">
      <c r="C14" s="37" t="s">
        <v>157</v>
      </c>
      <c r="D14" s="3">
        <v>163</v>
      </c>
      <c r="E14" s="3">
        <v>73</v>
      </c>
      <c r="F14" s="26">
        <v>82</v>
      </c>
      <c r="G14" s="26">
        <v>110</v>
      </c>
      <c r="H14" s="2">
        <v>265</v>
      </c>
      <c r="I14" s="2">
        <v>102</v>
      </c>
    </row>
    <row r="15" spans="3:9" ht="12">
      <c r="C15" s="37" t="s">
        <v>158</v>
      </c>
      <c r="D15" s="3">
        <v>101</v>
      </c>
      <c r="E15" s="3">
        <v>52</v>
      </c>
      <c r="F15" s="26">
        <v>53</v>
      </c>
      <c r="G15" s="26">
        <v>55</v>
      </c>
      <c r="H15" s="2">
        <v>160</v>
      </c>
      <c r="I15" s="2">
        <v>59</v>
      </c>
    </row>
    <row r="16" spans="3:9" ht="12">
      <c r="C16" s="37" t="s">
        <v>159</v>
      </c>
      <c r="D16" s="3">
        <v>177</v>
      </c>
      <c r="E16" s="3">
        <v>57</v>
      </c>
      <c r="F16" s="26">
        <v>66</v>
      </c>
      <c r="G16" s="26">
        <v>59</v>
      </c>
      <c r="H16" s="2">
        <v>182</v>
      </c>
      <c r="I16" s="2">
        <v>5</v>
      </c>
    </row>
    <row r="17" spans="3:9" ht="12">
      <c r="C17" s="37" t="s">
        <v>160</v>
      </c>
      <c r="D17" s="3">
        <v>290</v>
      </c>
      <c r="E17" s="3">
        <v>69</v>
      </c>
      <c r="F17" s="26">
        <v>69</v>
      </c>
      <c r="G17" s="26">
        <v>60</v>
      </c>
      <c r="H17" s="2">
        <v>198</v>
      </c>
      <c r="I17" s="2">
        <v>-92</v>
      </c>
    </row>
    <row r="18" spans="6:9" ht="12">
      <c r="F18" s="3"/>
      <c r="G18" s="3"/>
      <c r="H18" s="3"/>
      <c r="I18" s="3"/>
    </row>
    <row r="19" spans="1:9" ht="12">
      <c r="A19" s="34" t="s">
        <v>8</v>
      </c>
      <c r="D19" s="1">
        <v>946</v>
      </c>
      <c r="E19" s="1">
        <v>289</v>
      </c>
      <c r="F19" s="1">
        <v>298</v>
      </c>
      <c r="G19" s="1">
        <v>321</v>
      </c>
      <c r="H19" s="1">
        <v>908</v>
      </c>
      <c r="I19" s="1">
        <v>-38</v>
      </c>
    </row>
    <row r="20" spans="2:9" ht="12">
      <c r="B20" s="37" t="s">
        <v>214</v>
      </c>
      <c r="D20" s="2">
        <v>581</v>
      </c>
      <c r="E20" s="2">
        <v>184</v>
      </c>
      <c r="F20" s="2">
        <v>196</v>
      </c>
      <c r="G20" s="2">
        <v>192</v>
      </c>
      <c r="H20" s="2">
        <v>572</v>
      </c>
      <c r="I20" s="2">
        <v>-9</v>
      </c>
    </row>
    <row r="21" spans="3:9" ht="12">
      <c r="C21" s="37" t="s">
        <v>166</v>
      </c>
      <c r="D21" s="3">
        <v>478</v>
      </c>
      <c r="E21" s="3">
        <v>148</v>
      </c>
      <c r="F21" s="26">
        <v>162</v>
      </c>
      <c r="G21" s="26">
        <v>153</v>
      </c>
      <c r="H21" s="2">
        <v>463</v>
      </c>
      <c r="I21" s="2">
        <v>-15</v>
      </c>
    </row>
    <row r="22" spans="3:9" ht="12">
      <c r="C22" s="37" t="s">
        <v>167</v>
      </c>
      <c r="D22" s="3">
        <v>103</v>
      </c>
      <c r="E22" s="3">
        <v>36</v>
      </c>
      <c r="F22" s="26">
        <v>34</v>
      </c>
      <c r="G22" s="26">
        <v>39</v>
      </c>
      <c r="H22" s="2">
        <v>109</v>
      </c>
      <c r="I22" s="2">
        <v>6</v>
      </c>
    </row>
    <row r="23" spans="2:9" ht="12">
      <c r="B23" s="37" t="s">
        <v>215</v>
      </c>
      <c r="D23" s="2">
        <v>365</v>
      </c>
      <c r="E23" s="2">
        <v>105</v>
      </c>
      <c r="F23" s="2">
        <v>102</v>
      </c>
      <c r="G23" s="2">
        <v>129</v>
      </c>
      <c r="H23" s="2">
        <v>336</v>
      </c>
      <c r="I23" s="2">
        <v>-29</v>
      </c>
    </row>
    <row r="24" spans="3:9" ht="12">
      <c r="C24" s="37" t="s">
        <v>166</v>
      </c>
      <c r="D24" s="3">
        <v>320</v>
      </c>
      <c r="E24" s="3">
        <v>95</v>
      </c>
      <c r="F24" s="26">
        <v>96</v>
      </c>
      <c r="G24" s="26">
        <v>109</v>
      </c>
      <c r="H24" s="2">
        <v>300</v>
      </c>
      <c r="I24" s="2">
        <v>-20</v>
      </c>
    </row>
    <row r="25" spans="3:9" ht="12">
      <c r="C25" s="37" t="s">
        <v>167</v>
      </c>
      <c r="D25" s="3">
        <v>45</v>
      </c>
      <c r="E25" s="3">
        <v>10</v>
      </c>
      <c r="F25" s="26">
        <v>6</v>
      </c>
      <c r="G25" s="26">
        <v>20</v>
      </c>
      <c r="H25" s="2">
        <v>36</v>
      </c>
      <c r="I25" s="2">
        <v>-9</v>
      </c>
    </row>
    <row r="26" spans="6:9" ht="12">
      <c r="F26" s="3"/>
      <c r="G26" s="3"/>
      <c r="H26" s="3"/>
      <c r="I26" s="3"/>
    </row>
    <row r="27" spans="6:9" ht="12">
      <c r="F27" s="3"/>
      <c r="G27" s="3"/>
      <c r="H27" s="3"/>
      <c r="I27" s="3"/>
    </row>
    <row r="28" spans="1:9" ht="12">
      <c r="A28" s="34" t="s">
        <v>11</v>
      </c>
      <c r="D28" s="1">
        <v>982</v>
      </c>
      <c r="E28" s="1">
        <v>294</v>
      </c>
      <c r="F28" s="1">
        <v>296</v>
      </c>
      <c r="G28" s="1">
        <v>258</v>
      </c>
      <c r="H28" s="1">
        <v>848</v>
      </c>
      <c r="I28" s="1">
        <v>-134</v>
      </c>
    </row>
    <row r="29" spans="2:9" ht="12">
      <c r="B29" s="37" t="s">
        <v>6</v>
      </c>
      <c r="D29" s="2">
        <v>546</v>
      </c>
      <c r="E29" s="78">
        <v>163</v>
      </c>
      <c r="F29" s="78">
        <v>159</v>
      </c>
      <c r="G29" s="78">
        <v>138</v>
      </c>
      <c r="H29" s="78">
        <v>460</v>
      </c>
      <c r="I29" s="2">
        <v>-86</v>
      </c>
    </row>
    <row r="30" spans="3:9" ht="12">
      <c r="C30" s="37" t="s">
        <v>168</v>
      </c>
      <c r="D30" s="3">
        <v>7</v>
      </c>
      <c r="E30" s="79">
        <v>0</v>
      </c>
      <c r="F30" s="79">
        <v>0</v>
      </c>
      <c r="G30" s="79">
        <v>0</v>
      </c>
      <c r="H30" s="78">
        <v>0</v>
      </c>
      <c r="I30" s="2">
        <v>-7</v>
      </c>
    </row>
    <row r="31" spans="3:9" ht="12">
      <c r="C31" s="37" t="s">
        <v>169</v>
      </c>
      <c r="D31" s="3">
        <v>1</v>
      </c>
      <c r="E31" s="79">
        <v>0</v>
      </c>
      <c r="F31" s="79">
        <v>0</v>
      </c>
      <c r="G31" s="79">
        <v>2</v>
      </c>
      <c r="H31" s="78">
        <v>2</v>
      </c>
      <c r="I31" s="2">
        <v>1</v>
      </c>
    </row>
    <row r="32" spans="3:9" ht="12">
      <c r="C32" s="37" t="s">
        <v>170</v>
      </c>
      <c r="D32" s="3">
        <v>9</v>
      </c>
      <c r="E32" s="79">
        <v>2</v>
      </c>
      <c r="F32" s="79">
        <v>2</v>
      </c>
      <c r="G32" s="79">
        <v>1</v>
      </c>
      <c r="H32" s="78">
        <v>5</v>
      </c>
      <c r="I32" s="2">
        <v>-4</v>
      </c>
    </row>
    <row r="33" spans="3:9" ht="12">
      <c r="C33" s="37" t="s">
        <v>171</v>
      </c>
      <c r="D33" s="3">
        <v>46</v>
      </c>
      <c r="E33" s="79">
        <v>10</v>
      </c>
      <c r="F33" s="79">
        <v>15</v>
      </c>
      <c r="G33" s="79">
        <v>7</v>
      </c>
      <c r="H33" s="78">
        <v>32</v>
      </c>
      <c r="I33" s="2">
        <v>-14</v>
      </c>
    </row>
    <row r="34" spans="3:9" ht="12">
      <c r="C34" s="37" t="s">
        <v>172</v>
      </c>
      <c r="D34" s="3">
        <v>62</v>
      </c>
      <c r="E34" s="79">
        <v>11</v>
      </c>
      <c r="F34" s="79">
        <v>20</v>
      </c>
      <c r="G34" s="79">
        <v>14</v>
      </c>
      <c r="H34" s="78">
        <v>45</v>
      </c>
      <c r="I34" s="2">
        <v>-17</v>
      </c>
    </row>
    <row r="35" spans="3:9" ht="12">
      <c r="C35" s="37" t="s">
        <v>173</v>
      </c>
      <c r="D35" s="3">
        <v>144</v>
      </c>
      <c r="E35" s="79">
        <v>50</v>
      </c>
      <c r="F35" s="79">
        <v>44</v>
      </c>
      <c r="G35" s="79">
        <v>46</v>
      </c>
      <c r="H35" s="78">
        <v>140</v>
      </c>
      <c r="I35" s="2">
        <v>-4</v>
      </c>
    </row>
    <row r="36" spans="3:9" ht="12">
      <c r="C36" s="37" t="s">
        <v>174</v>
      </c>
      <c r="D36" s="3">
        <v>277</v>
      </c>
      <c r="E36" s="79">
        <v>90</v>
      </c>
      <c r="F36" s="79">
        <v>78</v>
      </c>
      <c r="G36" s="79">
        <v>68</v>
      </c>
      <c r="H36" s="78">
        <v>236</v>
      </c>
      <c r="I36" s="2">
        <v>-41</v>
      </c>
    </row>
    <row r="37" spans="2:9" ht="12">
      <c r="B37" s="37" t="s">
        <v>5</v>
      </c>
      <c r="D37" s="2">
        <v>436</v>
      </c>
      <c r="E37" s="78">
        <v>131</v>
      </c>
      <c r="F37" s="78">
        <v>137</v>
      </c>
      <c r="G37" s="79">
        <v>120</v>
      </c>
      <c r="H37" s="78">
        <v>388</v>
      </c>
      <c r="I37" s="2">
        <v>-48</v>
      </c>
    </row>
    <row r="38" spans="3:9" ht="12">
      <c r="C38" s="37" t="s">
        <v>168</v>
      </c>
      <c r="D38" s="3">
        <v>2</v>
      </c>
      <c r="E38" s="79">
        <v>3</v>
      </c>
      <c r="F38" s="79">
        <v>1</v>
      </c>
      <c r="G38" s="80">
        <v>1</v>
      </c>
      <c r="H38" s="78">
        <v>5</v>
      </c>
      <c r="I38" s="2">
        <v>3</v>
      </c>
    </row>
    <row r="39" spans="3:9" ht="12">
      <c r="C39" s="37" t="s">
        <v>175</v>
      </c>
      <c r="D39" s="3">
        <v>3</v>
      </c>
      <c r="E39" s="79">
        <v>1</v>
      </c>
      <c r="F39" s="79">
        <v>1</v>
      </c>
      <c r="G39" s="80">
        <v>0</v>
      </c>
      <c r="H39" s="78">
        <v>2</v>
      </c>
      <c r="I39" s="2">
        <v>-1</v>
      </c>
    </row>
    <row r="40" spans="3:9" ht="12">
      <c r="C40" s="37" t="s">
        <v>176</v>
      </c>
      <c r="D40" s="3">
        <v>12</v>
      </c>
      <c r="E40" s="79">
        <v>6</v>
      </c>
      <c r="F40" s="79">
        <v>4</v>
      </c>
      <c r="G40" s="80">
        <v>6</v>
      </c>
      <c r="H40" s="78">
        <v>16</v>
      </c>
      <c r="I40" s="2">
        <v>4</v>
      </c>
    </row>
    <row r="41" spans="3:9" ht="12">
      <c r="C41" s="37" t="s">
        <v>177</v>
      </c>
      <c r="D41" s="3">
        <v>65</v>
      </c>
      <c r="E41" s="79">
        <v>32</v>
      </c>
      <c r="F41" s="79">
        <v>23</v>
      </c>
      <c r="G41" s="80">
        <v>19</v>
      </c>
      <c r="H41" s="78">
        <v>74</v>
      </c>
      <c r="I41" s="2">
        <v>9</v>
      </c>
    </row>
    <row r="42" spans="3:9" ht="12">
      <c r="C42" s="37" t="s">
        <v>178</v>
      </c>
      <c r="D42" s="3">
        <v>75</v>
      </c>
      <c r="E42" s="79">
        <v>22</v>
      </c>
      <c r="F42" s="79">
        <v>26</v>
      </c>
      <c r="G42" s="80">
        <v>18</v>
      </c>
      <c r="H42" s="78">
        <v>66</v>
      </c>
      <c r="I42" s="2">
        <v>-9</v>
      </c>
    </row>
    <row r="43" spans="3:9" ht="12">
      <c r="C43" s="37" t="s">
        <v>179</v>
      </c>
      <c r="D43" s="3">
        <v>132</v>
      </c>
      <c r="E43" s="79">
        <v>38</v>
      </c>
      <c r="F43" s="79">
        <v>46</v>
      </c>
      <c r="G43" s="80">
        <v>41</v>
      </c>
      <c r="H43" s="78">
        <v>125</v>
      </c>
      <c r="I43" s="2">
        <v>-7</v>
      </c>
    </row>
    <row r="44" spans="3:9" ht="12">
      <c r="C44" s="37" t="s">
        <v>174</v>
      </c>
      <c r="D44" s="3">
        <v>147</v>
      </c>
      <c r="E44" s="79">
        <v>29</v>
      </c>
      <c r="F44" s="79">
        <v>36</v>
      </c>
      <c r="G44" s="80">
        <v>35</v>
      </c>
      <c r="H44" s="78">
        <v>100</v>
      </c>
      <c r="I44" s="2">
        <v>-47</v>
      </c>
    </row>
    <row r="45" spans="6:9" ht="12">
      <c r="F45" s="3"/>
      <c r="G45" s="3"/>
      <c r="H45" s="3"/>
      <c r="I45" s="3"/>
    </row>
    <row r="46" spans="1:9" ht="12">
      <c r="A46" s="34" t="s">
        <v>180</v>
      </c>
      <c r="F46" s="3"/>
      <c r="G46" s="3"/>
      <c r="H46" s="3"/>
      <c r="I46" s="3"/>
    </row>
    <row r="47" spans="1:9" ht="12">
      <c r="A47" s="34" t="s">
        <v>181</v>
      </c>
      <c r="D47" s="1">
        <v>662</v>
      </c>
      <c r="E47" s="81">
        <v>182</v>
      </c>
      <c r="F47" s="81">
        <v>259</v>
      </c>
      <c r="G47" s="81">
        <v>200</v>
      </c>
      <c r="H47" s="81">
        <v>641</v>
      </c>
      <c r="I47" s="1">
        <v>-21</v>
      </c>
    </row>
    <row r="48" spans="2:9" ht="12">
      <c r="B48" s="37" t="s">
        <v>124</v>
      </c>
      <c r="D48" s="2">
        <v>53</v>
      </c>
      <c r="E48" s="78">
        <v>7</v>
      </c>
      <c r="F48" s="78">
        <v>39</v>
      </c>
      <c r="G48" s="78">
        <v>41</v>
      </c>
      <c r="H48" s="78">
        <v>87</v>
      </c>
      <c r="I48" s="2">
        <v>34</v>
      </c>
    </row>
    <row r="49" spans="3:9" ht="12">
      <c r="C49" s="37" t="s">
        <v>182</v>
      </c>
      <c r="D49" s="3">
        <v>15</v>
      </c>
      <c r="E49" s="79">
        <v>2</v>
      </c>
      <c r="F49" s="79">
        <v>7</v>
      </c>
      <c r="G49" s="79">
        <v>6</v>
      </c>
      <c r="H49" s="78">
        <v>15</v>
      </c>
      <c r="I49" s="2">
        <v>0</v>
      </c>
    </row>
    <row r="50" spans="3:9" ht="12">
      <c r="C50" s="37" t="s">
        <v>127</v>
      </c>
      <c r="D50" s="3">
        <v>38</v>
      </c>
      <c r="E50" s="79">
        <v>5</v>
      </c>
      <c r="F50" s="79">
        <v>32</v>
      </c>
      <c r="G50" s="79">
        <v>35</v>
      </c>
      <c r="H50" s="78">
        <v>72</v>
      </c>
      <c r="I50" s="2">
        <v>34</v>
      </c>
    </row>
    <row r="51" spans="2:9" ht="12">
      <c r="B51" s="37" t="s">
        <v>128</v>
      </c>
      <c r="D51" s="2">
        <v>609</v>
      </c>
      <c r="E51" s="78">
        <v>175</v>
      </c>
      <c r="F51" s="78">
        <v>220</v>
      </c>
      <c r="G51" s="78">
        <v>159</v>
      </c>
      <c r="H51" s="78">
        <v>554</v>
      </c>
      <c r="I51" s="2">
        <v>-55</v>
      </c>
    </row>
    <row r="52" spans="3:9" ht="12">
      <c r="C52" s="37" t="s">
        <v>129</v>
      </c>
      <c r="D52" s="3">
        <v>4</v>
      </c>
      <c r="E52" s="79">
        <v>1</v>
      </c>
      <c r="F52" s="79">
        <v>4</v>
      </c>
      <c r="G52" s="79">
        <v>1</v>
      </c>
      <c r="H52" s="78">
        <v>6</v>
      </c>
      <c r="I52" s="2">
        <v>2</v>
      </c>
    </row>
    <row r="53" spans="3:9" ht="12">
      <c r="C53" s="37" t="s">
        <v>130</v>
      </c>
      <c r="D53" s="3">
        <v>2</v>
      </c>
      <c r="E53" s="79">
        <v>0</v>
      </c>
      <c r="F53" s="79">
        <v>0</v>
      </c>
      <c r="G53" s="79">
        <v>0</v>
      </c>
      <c r="H53" s="78">
        <v>0</v>
      </c>
      <c r="I53" s="2">
        <v>-2</v>
      </c>
    </row>
    <row r="54" spans="3:9" ht="12">
      <c r="C54" s="37" t="s">
        <v>131</v>
      </c>
      <c r="D54" s="3">
        <v>73</v>
      </c>
      <c r="E54" s="79">
        <v>11</v>
      </c>
      <c r="F54" s="79">
        <v>12</v>
      </c>
      <c r="G54" s="79">
        <v>9</v>
      </c>
      <c r="H54" s="78">
        <v>32</v>
      </c>
      <c r="I54" s="2">
        <v>-41</v>
      </c>
    </row>
    <row r="55" spans="3:9" ht="12">
      <c r="C55" s="37" t="s">
        <v>132</v>
      </c>
      <c r="D55" s="3">
        <v>4</v>
      </c>
      <c r="E55" s="79">
        <v>0</v>
      </c>
      <c r="F55" s="79">
        <v>0</v>
      </c>
      <c r="G55" s="79">
        <v>1</v>
      </c>
      <c r="H55" s="78">
        <v>1</v>
      </c>
      <c r="I55" s="2">
        <v>-3</v>
      </c>
    </row>
    <row r="56" spans="3:9" ht="12" customHeight="1">
      <c r="C56" s="37" t="s">
        <v>133</v>
      </c>
      <c r="D56" s="3">
        <v>8</v>
      </c>
      <c r="E56" s="79">
        <v>3</v>
      </c>
      <c r="F56" s="79">
        <v>3</v>
      </c>
      <c r="G56" s="79">
        <v>4</v>
      </c>
      <c r="H56" s="78">
        <v>10</v>
      </c>
      <c r="I56" s="2">
        <v>2</v>
      </c>
    </row>
    <row r="57" spans="3:9" ht="12" customHeight="1">
      <c r="C57" s="37" t="s">
        <v>134</v>
      </c>
      <c r="D57" s="3">
        <v>8</v>
      </c>
      <c r="E57" s="79">
        <v>3</v>
      </c>
      <c r="F57" s="79">
        <v>0</v>
      </c>
      <c r="G57" s="79">
        <v>6</v>
      </c>
      <c r="H57" s="78">
        <v>9</v>
      </c>
      <c r="I57" s="2">
        <v>1</v>
      </c>
    </row>
    <row r="58" spans="3:9" ht="12" customHeight="1">
      <c r="C58" s="37" t="s">
        <v>135</v>
      </c>
      <c r="D58" s="3">
        <v>14</v>
      </c>
      <c r="E58" s="79">
        <v>0</v>
      </c>
      <c r="F58" s="79">
        <v>5</v>
      </c>
      <c r="G58" s="79">
        <v>5</v>
      </c>
      <c r="H58" s="78">
        <v>10</v>
      </c>
      <c r="I58" s="2">
        <v>-4</v>
      </c>
    </row>
    <row r="59" spans="3:9" ht="12" customHeight="1">
      <c r="C59" s="37" t="s">
        <v>136</v>
      </c>
      <c r="D59" s="3">
        <v>263</v>
      </c>
      <c r="E59" s="79">
        <v>93</v>
      </c>
      <c r="F59" s="79">
        <v>83</v>
      </c>
      <c r="G59" s="79">
        <v>74</v>
      </c>
      <c r="H59" s="78">
        <v>250</v>
      </c>
      <c r="I59" s="2">
        <v>-13</v>
      </c>
    </row>
    <row r="60" spans="3:9" ht="12">
      <c r="C60" s="37" t="s">
        <v>137</v>
      </c>
      <c r="D60" s="3">
        <v>95</v>
      </c>
      <c r="E60" s="79">
        <v>18</v>
      </c>
      <c r="F60" s="79">
        <v>43</v>
      </c>
      <c r="G60" s="79">
        <v>21</v>
      </c>
      <c r="H60" s="78">
        <v>82</v>
      </c>
      <c r="I60" s="2">
        <v>-13</v>
      </c>
    </row>
    <row r="61" spans="3:9" ht="12">
      <c r="C61" s="37" t="s">
        <v>138</v>
      </c>
      <c r="D61" s="3">
        <v>17</v>
      </c>
      <c r="E61" s="79">
        <v>2</v>
      </c>
      <c r="F61" s="79">
        <v>2</v>
      </c>
      <c r="G61" s="79">
        <v>0</v>
      </c>
      <c r="H61" s="78">
        <v>4</v>
      </c>
      <c r="I61" s="2">
        <v>-13</v>
      </c>
    </row>
    <row r="62" spans="3:9" ht="12">
      <c r="C62" s="37" t="s">
        <v>139</v>
      </c>
      <c r="D62" s="3">
        <v>92</v>
      </c>
      <c r="E62" s="79">
        <v>34</v>
      </c>
      <c r="F62" s="79">
        <v>51</v>
      </c>
      <c r="G62" s="79">
        <v>27</v>
      </c>
      <c r="H62" s="78">
        <v>112</v>
      </c>
      <c r="I62" s="2">
        <v>20</v>
      </c>
    </row>
    <row r="63" spans="3:9" ht="12">
      <c r="C63" s="37" t="s">
        <v>140</v>
      </c>
      <c r="D63" s="3">
        <v>29</v>
      </c>
      <c r="E63" s="79">
        <v>10</v>
      </c>
      <c r="F63" s="79">
        <v>17</v>
      </c>
      <c r="G63" s="79">
        <v>11</v>
      </c>
      <c r="H63" s="78">
        <v>38</v>
      </c>
      <c r="I63" s="2">
        <v>9</v>
      </c>
    </row>
    <row r="65" spans="1:5" ht="12">
      <c r="A65" s="26" t="s">
        <v>307</v>
      </c>
      <c r="D65" s="26"/>
      <c r="E65" s="26"/>
    </row>
    <row r="66" spans="4:5" ht="12">
      <c r="D66" s="26"/>
      <c r="E66" s="26"/>
    </row>
    <row r="67" spans="1:9" ht="12">
      <c r="A67" s="123" t="s">
        <v>308</v>
      </c>
      <c r="B67" s="123"/>
      <c r="C67" s="123"/>
      <c r="D67" s="123"/>
      <c r="E67" s="123"/>
      <c r="F67" s="123"/>
      <c r="G67" s="123"/>
      <c r="H67" s="123"/>
      <c r="I67" s="123"/>
    </row>
    <row r="68" spans="4:5" ht="12">
      <c r="D68" s="26"/>
      <c r="E68" s="26"/>
    </row>
    <row r="69" spans="1:5" ht="12">
      <c r="A69" s="28" t="s">
        <v>306</v>
      </c>
      <c r="D69" s="26"/>
      <c r="E69" s="26"/>
    </row>
    <row r="70" spans="1:5" ht="12">
      <c r="A70" s="28"/>
      <c r="D70" s="26"/>
      <c r="E70" s="26"/>
    </row>
    <row r="71" spans="1:5" ht="12">
      <c r="A71" s="28" t="s">
        <v>299</v>
      </c>
      <c r="D71" s="26"/>
      <c r="E71" s="26"/>
    </row>
  </sheetData>
  <mergeCells count="1">
    <mergeCell ref="A67:I67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6" customWidth="1"/>
    <col min="2" max="2" width="3.140625" style="26" customWidth="1"/>
    <col min="3" max="3" width="23.8515625" style="26" customWidth="1"/>
    <col min="4" max="7" width="8.7109375" style="26" customWidth="1"/>
    <col min="8" max="8" width="8.57421875" style="26" bestFit="1" customWidth="1"/>
    <col min="9" max="9" width="12.28125" style="26" bestFit="1" customWidth="1"/>
    <col min="10" max="10" width="3.57421875" style="26" customWidth="1"/>
    <col min="11" max="16384" width="11.421875" style="26" customWidth="1"/>
  </cols>
  <sheetData>
    <row r="1" ht="12" customHeight="1">
      <c r="A1" s="34" t="s">
        <v>288</v>
      </c>
    </row>
    <row r="2" ht="12" customHeight="1"/>
    <row r="3" spans="4:9" ht="12" customHeight="1">
      <c r="D3" s="8" t="s">
        <v>278</v>
      </c>
      <c r="E3" s="8" t="s">
        <v>280</v>
      </c>
      <c r="F3" s="8" t="s">
        <v>281</v>
      </c>
      <c r="G3" s="8" t="s">
        <v>282</v>
      </c>
      <c r="H3" s="8" t="s">
        <v>278</v>
      </c>
      <c r="I3" s="32" t="s">
        <v>0</v>
      </c>
    </row>
    <row r="4" spans="4:9" ht="12" customHeight="1">
      <c r="D4" s="12">
        <v>2003</v>
      </c>
      <c r="E4" s="12">
        <v>2004</v>
      </c>
      <c r="F4" s="12">
        <v>2004</v>
      </c>
      <c r="G4" s="12">
        <v>2004</v>
      </c>
      <c r="H4" s="12">
        <v>2004</v>
      </c>
      <c r="I4" s="32" t="s">
        <v>287</v>
      </c>
    </row>
    <row r="5" ht="12" customHeight="1">
      <c r="I5" s="32" t="s">
        <v>1</v>
      </c>
    </row>
    <row r="6" ht="12" customHeight="1"/>
    <row r="7" spans="1:9" ht="12" customHeight="1">
      <c r="A7" s="34" t="s">
        <v>15</v>
      </c>
      <c r="D7" s="1">
        <v>8403</v>
      </c>
      <c r="E7" s="1">
        <v>3443</v>
      </c>
      <c r="F7" s="1">
        <v>2802</v>
      </c>
      <c r="G7" s="1">
        <v>2832</v>
      </c>
      <c r="H7" s="1">
        <v>9077</v>
      </c>
      <c r="I7" s="1">
        <v>674</v>
      </c>
    </row>
    <row r="8" spans="2:9" ht="12" customHeight="1">
      <c r="B8" s="37" t="s">
        <v>123</v>
      </c>
      <c r="D8" s="2"/>
      <c r="E8" s="2"/>
      <c r="F8" s="2"/>
      <c r="G8" s="2"/>
      <c r="H8" s="2"/>
      <c r="I8" s="2"/>
    </row>
    <row r="9" spans="2:9" ht="12" customHeight="1">
      <c r="B9" s="37" t="s">
        <v>124</v>
      </c>
      <c r="D9" s="2">
        <v>4668</v>
      </c>
      <c r="E9" s="2">
        <v>2121</v>
      </c>
      <c r="F9" s="2">
        <v>1543</v>
      </c>
      <c r="G9" s="2">
        <v>1444</v>
      </c>
      <c r="H9" s="2">
        <v>5108</v>
      </c>
      <c r="I9" s="2">
        <v>440</v>
      </c>
    </row>
    <row r="10" spans="3:9" ht="12" customHeight="1">
      <c r="C10" s="37" t="s">
        <v>125</v>
      </c>
      <c r="D10" s="3">
        <v>1904</v>
      </c>
      <c r="E10" s="3">
        <v>909</v>
      </c>
      <c r="F10" s="3">
        <v>623</v>
      </c>
      <c r="G10" s="3">
        <v>568</v>
      </c>
      <c r="H10" s="2">
        <v>2100</v>
      </c>
      <c r="I10" s="2">
        <v>196</v>
      </c>
    </row>
    <row r="11" spans="3:9" ht="12" customHeight="1">
      <c r="C11" s="37" t="s">
        <v>126</v>
      </c>
      <c r="D11" s="3">
        <v>429</v>
      </c>
      <c r="E11" s="3">
        <v>186</v>
      </c>
      <c r="F11" s="3">
        <v>159</v>
      </c>
      <c r="G11" s="3">
        <v>131</v>
      </c>
      <c r="H11" s="2">
        <v>476</v>
      </c>
      <c r="I11" s="2">
        <v>47</v>
      </c>
    </row>
    <row r="12" spans="3:9" ht="12" customHeight="1">
      <c r="C12" s="37" t="s">
        <v>127</v>
      </c>
      <c r="D12" s="3">
        <v>2335</v>
      </c>
      <c r="E12" s="3">
        <v>1026</v>
      </c>
      <c r="F12" s="3">
        <v>761</v>
      </c>
      <c r="G12" s="3">
        <v>745</v>
      </c>
      <c r="H12" s="2">
        <v>2532</v>
      </c>
      <c r="I12" s="2">
        <v>197</v>
      </c>
    </row>
    <row r="13" spans="2:9" ht="12" customHeight="1">
      <c r="B13" s="37" t="s">
        <v>128</v>
      </c>
      <c r="D13" s="2">
        <v>3603</v>
      </c>
      <c r="E13" s="2">
        <v>1268</v>
      </c>
      <c r="F13" s="2">
        <v>1229</v>
      </c>
      <c r="G13" s="2">
        <v>1357</v>
      </c>
      <c r="H13" s="2">
        <v>3854</v>
      </c>
      <c r="I13" s="2">
        <v>251</v>
      </c>
    </row>
    <row r="14" spans="3:9" ht="12" customHeight="1">
      <c r="C14" s="37" t="s">
        <v>129</v>
      </c>
      <c r="D14" s="3">
        <v>824</v>
      </c>
      <c r="E14" s="3">
        <v>334</v>
      </c>
      <c r="F14" s="3">
        <v>306</v>
      </c>
      <c r="G14" s="3">
        <v>304</v>
      </c>
      <c r="H14" s="2">
        <v>944</v>
      </c>
      <c r="I14" s="2">
        <v>120</v>
      </c>
    </row>
    <row r="15" spans="3:9" ht="12" customHeight="1">
      <c r="C15" s="37" t="s">
        <v>130</v>
      </c>
      <c r="D15" s="3">
        <v>119</v>
      </c>
      <c r="E15" s="3">
        <v>25</v>
      </c>
      <c r="F15" s="3">
        <v>27</v>
      </c>
      <c r="G15" s="3">
        <v>55</v>
      </c>
      <c r="H15" s="2">
        <v>107</v>
      </c>
      <c r="I15" s="2">
        <v>-12</v>
      </c>
    </row>
    <row r="16" spans="3:9" ht="12" customHeight="1">
      <c r="C16" s="37" t="s">
        <v>131</v>
      </c>
      <c r="D16" s="3">
        <v>152</v>
      </c>
      <c r="E16" s="3">
        <v>39</v>
      </c>
      <c r="F16" s="3">
        <v>47</v>
      </c>
      <c r="G16" s="3">
        <v>50</v>
      </c>
      <c r="H16" s="2">
        <v>136</v>
      </c>
      <c r="I16" s="2">
        <v>-16</v>
      </c>
    </row>
    <row r="17" spans="3:9" ht="12" customHeight="1">
      <c r="C17" s="37" t="s">
        <v>132</v>
      </c>
      <c r="D17" s="3">
        <v>100</v>
      </c>
      <c r="E17" s="3">
        <v>39</v>
      </c>
      <c r="F17" s="3">
        <v>40</v>
      </c>
      <c r="G17" s="3">
        <v>42</v>
      </c>
      <c r="H17" s="2">
        <v>121</v>
      </c>
      <c r="I17" s="2">
        <v>21</v>
      </c>
    </row>
    <row r="18" spans="3:9" ht="12" customHeight="1">
      <c r="C18" s="37" t="s">
        <v>133</v>
      </c>
      <c r="D18" s="3">
        <v>95</v>
      </c>
      <c r="E18" s="3">
        <v>30</v>
      </c>
      <c r="F18" s="3">
        <v>32</v>
      </c>
      <c r="G18" s="3">
        <v>41</v>
      </c>
      <c r="H18" s="2">
        <v>103</v>
      </c>
      <c r="I18" s="2">
        <v>8</v>
      </c>
    </row>
    <row r="19" spans="3:9" ht="12" customHeight="1">
      <c r="C19" s="37" t="s">
        <v>134</v>
      </c>
      <c r="D19" s="3">
        <v>210</v>
      </c>
      <c r="E19" s="3">
        <v>102</v>
      </c>
      <c r="F19" s="3">
        <v>76</v>
      </c>
      <c r="G19" s="3">
        <v>58</v>
      </c>
      <c r="H19" s="2">
        <v>236</v>
      </c>
      <c r="I19" s="2">
        <v>26</v>
      </c>
    </row>
    <row r="20" spans="3:9" ht="12" customHeight="1">
      <c r="C20" s="37" t="s">
        <v>135</v>
      </c>
      <c r="D20" s="3">
        <v>283</v>
      </c>
      <c r="E20" s="3">
        <v>125</v>
      </c>
      <c r="F20" s="3">
        <v>103</v>
      </c>
      <c r="G20" s="3">
        <v>151</v>
      </c>
      <c r="H20" s="2">
        <v>379</v>
      </c>
      <c r="I20" s="2">
        <v>96</v>
      </c>
    </row>
    <row r="21" spans="3:9" ht="12" customHeight="1">
      <c r="C21" s="37" t="s">
        <v>136</v>
      </c>
      <c r="D21" s="3">
        <v>286</v>
      </c>
      <c r="E21" s="3">
        <v>90</v>
      </c>
      <c r="F21" s="3">
        <v>77</v>
      </c>
      <c r="G21" s="3">
        <v>76</v>
      </c>
      <c r="H21" s="2">
        <v>243</v>
      </c>
      <c r="I21" s="2">
        <v>-43</v>
      </c>
    </row>
    <row r="22" spans="3:9" ht="12" customHeight="1">
      <c r="C22" s="37" t="s">
        <v>137</v>
      </c>
      <c r="D22" s="3">
        <v>59</v>
      </c>
      <c r="E22" s="3">
        <v>18</v>
      </c>
      <c r="F22" s="3">
        <v>15</v>
      </c>
      <c r="G22" s="3">
        <v>14</v>
      </c>
      <c r="H22" s="2">
        <v>47</v>
      </c>
      <c r="I22" s="2">
        <v>-12</v>
      </c>
    </row>
    <row r="23" spans="3:9" ht="12" customHeight="1">
      <c r="C23" s="37" t="s">
        <v>138</v>
      </c>
      <c r="D23" s="3">
        <v>250</v>
      </c>
      <c r="E23" s="3">
        <v>95</v>
      </c>
      <c r="F23" s="3">
        <v>77</v>
      </c>
      <c r="G23" s="3">
        <v>97</v>
      </c>
      <c r="H23" s="2">
        <v>269</v>
      </c>
      <c r="I23" s="2">
        <v>19</v>
      </c>
    </row>
    <row r="24" spans="3:9" ht="12" customHeight="1">
      <c r="C24" s="37" t="s">
        <v>139</v>
      </c>
      <c r="D24" s="3">
        <v>416</v>
      </c>
      <c r="E24" s="3">
        <v>133</v>
      </c>
      <c r="F24" s="3">
        <v>167</v>
      </c>
      <c r="G24" s="3">
        <v>158</v>
      </c>
      <c r="H24" s="2">
        <v>458</v>
      </c>
      <c r="I24" s="2">
        <v>42</v>
      </c>
    </row>
    <row r="25" spans="3:9" ht="12" customHeight="1">
      <c r="C25" s="37" t="s">
        <v>140</v>
      </c>
      <c r="D25" s="3">
        <v>809</v>
      </c>
      <c r="E25" s="3">
        <v>238</v>
      </c>
      <c r="F25" s="3">
        <v>262</v>
      </c>
      <c r="G25" s="3">
        <v>311</v>
      </c>
      <c r="H25" s="2">
        <v>811</v>
      </c>
      <c r="I25" s="2">
        <v>2</v>
      </c>
    </row>
    <row r="26" spans="2:9" ht="12" customHeight="1">
      <c r="B26" s="26" t="s">
        <v>141</v>
      </c>
      <c r="C26" s="37"/>
      <c r="D26" s="3">
        <v>132</v>
      </c>
      <c r="E26" s="3">
        <v>54</v>
      </c>
      <c r="F26" s="3">
        <v>30</v>
      </c>
      <c r="G26" s="3">
        <v>31</v>
      </c>
      <c r="H26" s="2">
        <v>115</v>
      </c>
      <c r="I26" s="2">
        <v>-17</v>
      </c>
    </row>
    <row r="27" spans="4:9" ht="12" customHeight="1">
      <c r="D27" s="2"/>
      <c r="E27" s="3"/>
      <c r="F27" s="2"/>
      <c r="G27" s="3"/>
      <c r="H27" s="2"/>
      <c r="I27" s="2"/>
    </row>
    <row r="28" spans="1:9" ht="12" customHeight="1">
      <c r="A28" s="34" t="s">
        <v>16</v>
      </c>
      <c r="D28" s="1">
        <v>8099</v>
      </c>
      <c r="E28" s="1">
        <v>2779</v>
      </c>
      <c r="F28" s="1">
        <v>2348</v>
      </c>
      <c r="G28" s="1">
        <v>2795</v>
      </c>
      <c r="H28" s="1">
        <v>7922</v>
      </c>
      <c r="I28" s="1">
        <v>-177</v>
      </c>
    </row>
    <row r="29" spans="2:9" ht="12" customHeight="1">
      <c r="B29" s="37" t="s">
        <v>142</v>
      </c>
      <c r="D29" s="2"/>
      <c r="E29" s="2"/>
      <c r="F29" s="2"/>
      <c r="G29" s="2"/>
      <c r="H29" s="2"/>
      <c r="I29" s="2"/>
    </row>
    <row r="30" spans="2:9" ht="12" customHeight="1">
      <c r="B30" s="37" t="s">
        <v>124</v>
      </c>
      <c r="D30" s="2">
        <v>4717</v>
      </c>
      <c r="E30" s="2">
        <v>1586</v>
      </c>
      <c r="F30" s="2">
        <v>1274</v>
      </c>
      <c r="G30" s="2">
        <v>1695</v>
      </c>
      <c r="H30" s="2">
        <v>4555</v>
      </c>
      <c r="I30" s="2">
        <v>-162</v>
      </c>
    </row>
    <row r="31" spans="3:9" ht="12" customHeight="1">
      <c r="C31" s="37" t="s">
        <v>125</v>
      </c>
      <c r="D31" s="3">
        <v>2446</v>
      </c>
      <c r="E31" s="3">
        <v>844</v>
      </c>
      <c r="F31" s="3">
        <v>690</v>
      </c>
      <c r="G31" s="3">
        <v>818</v>
      </c>
      <c r="H31" s="2">
        <v>2352</v>
      </c>
      <c r="I31" s="2">
        <v>-94</v>
      </c>
    </row>
    <row r="32" spans="3:9" ht="12" customHeight="1">
      <c r="C32" s="37" t="s">
        <v>126</v>
      </c>
      <c r="D32" s="3">
        <v>398</v>
      </c>
      <c r="E32" s="3">
        <v>162</v>
      </c>
      <c r="F32" s="3">
        <v>105</v>
      </c>
      <c r="G32" s="3">
        <v>185</v>
      </c>
      <c r="H32" s="2">
        <v>452</v>
      </c>
      <c r="I32" s="2">
        <v>54</v>
      </c>
    </row>
    <row r="33" spans="3:9" ht="12" customHeight="1">
      <c r="C33" s="37" t="s">
        <v>127</v>
      </c>
      <c r="D33" s="3">
        <v>1873</v>
      </c>
      <c r="E33" s="3">
        <v>580</v>
      </c>
      <c r="F33" s="3">
        <v>479</v>
      </c>
      <c r="G33" s="3">
        <v>692</v>
      </c>
      <c r="H33" s="2">
        <v>1751</v>
      </c>
      <c r="I33" s="2">
        <v>-122</v>
      </c>
    </row>
    <row r="34" spans="2:9" ht="12" customHeight="1">
      <c r="B34" s="37" t="s">
        <v>128</v>
      </c>
      <c r="D34" s="2">
        <v>2038</v>
      </c>
      <c r="E34" s="2">
        <v>682</v>
      </c>
      <c r="F34" s="2">
        <v>594</v>
      </c>
      <c r="G34" s="2">
        <v>776</v>
      </c>
      <c r="H34" s="2">
        <v>2052</v>
      </c>
      <c r="I34" s="2">
        <v>14</v>
      </c>
    </row>
    <row r="35" spans="3:9" ht="12" customHeight="1">
      <c r="C35" s="37" t="s">
        <v>129</v>
      </c>
      <c r="D35" s="3">
        <v>337</v>
      </c>
      <c r="E35" s="3">
        <v>142</v>
      </c>
      <c r="F35" s="3">
        <v>130</v>
      </c>
      <c r="G35" s="3">
        <v>111</v>
      </c>
      <c r="H35" s="2">
        <v>383</v>
      </c>
      <c r="I35" s="2">
        <v>46</v>
      </c>
    </row>
    <row r="36" spans="3:9" ht="12" customHeight="1">
      <c r="C36" s="37" t="s">
        <v>130</v>
      </c>
      <c r="D36" s="3">
        <v>56</v>
      </c>
      <c r="E36" s="3">
        <v>11</v>
      </c>
      <c r="F36" s="3">
        <v>15</v>
      </c>
      <c r="G36" s="3">
        <v>18</v>
      </c>
      <c r="H36" s="2">
        <v>44</v>
      </c>
      <c r="I36" s="2">
        <v>-12</v>
      </c>
    </row>
    <row r="37" spans="3:9" ht="12" customHeight="1">
      <c r="C37" s="37" t="s">
        <v>131</v>
      </c>
      <c r="D37" s="3">
        <v>127</v>
      </c>
      <c r="E37" s="3">
        <v>31</v>
      </c>
      <c r="F37" s="3">
        <v>17</v>
      </c>
      <c r="G37" s="3">
        <v>31</v>
      </c>
      <c r="H37" s="2">
        <v>79</v>
      </c>
      <c r="I37" s="2">
        <v>-48</v>
      </c>
    </row>
    <row r="38" spans="3:9" ht="12" customHeight="1">
      <c r="C38" s="37" t="s">
        <v>132</v>
      </c>
      <c r="D38" s="3">
        <v>48</v>
      </c>
      <c r="E38" s="3">
        <v>19</v>
      </c>
      <c r="F38" s="3">
        <v>16</v>
      </c>
      <c r="G38" s="3">
        <v>23</v>
      </c>
      <c r="H38" s="2">
        <v>58</v>
      </c>
      <c r="I38" s="2">
        <v>10</v>
      </c>
    </row>
    <row r="39" spans="3:9" ht="12" customHeight="1">
      <c r="C39" s="37" t="s">
        <v>133</v>
      </c>
      <c r="D39" s="3">
        <v>88</v>
      </c>
      <c r="E39" s="3">
        <v>29</v>
      </c>
      <c r="F39" s="3">
        <v>24</v>
      </c>
      <c r="G39" s="3">
        <v>50</v>
      </c>
      <c r="H39" s="2">
        <v>103</v>
      </c>
      <c r="I39" s="2">
        <v>15</v>
      </c>
    </row>
    <row r="40" spans="3:9" ht="12" customHeight="1">
      <c r="C40" s="37" t="s">
        <v>134</v>
      </c>
      <c r="D40" s="3">
        <v>54</v>
      </c>
      <c r="E40" s="3">
        <v>7</v>
      </c>
      <c r="F40" s="3">
        <v>14</v>
      </c>
      <c r="G40" s="3">
        <v>27</v>
      </c>
      <c r="H40" s="2">
        <v>48</v>
      </c>
      <c r="I40" s="2">
        <v>-6</v>
      </c>
    </row>
    <row r="41" spans="3:9" ht="12" customHeight="1">
      <c r="C41" s="37" t="s">
        <v>135</v>
      </c>
      <c r="D41" s="3">
        <v>227</v>
      </c>
      <c r="E41" s="3">
        <v>73</v>
      </c>
      <c r="F41" s="3">
        <v>52</v>
      </c>
      <c r="G41" s="3">
        <v>106</v>
      </c>
      <c r="H41" s="2">
        <v>231</v>
      </c>
      <c r="I41" s="2">
        <v>4</v>
      </c>
    </row>
    <row r="42" spans="3:9" ht="12" customHeight="1">
      <c r="C42" s="37" t="s">
        <v>136</v>
      </c>
      <c r="D42" s="3">
        <v>243</v>
      </c>
      <c r="E42" s="3">
        <v>59</v>
      </c>
      <c r="F42" s="3">
        <v>66</v>
      </c>
      <c r="G42" s="3">
        <v>68</v>
      </c>
      <c r="H42" s="2">
        <v>193</v>
      </c>
      <c r="I42" s="2">
        <v>-50</v>
      </c>
    </row>
    <row r="43" spans="3:9" ht="12" customHeight="1">
      <c r="C43" s="37" t="s">
        <v>137</v>
      </c>
      <c r="D43" s="3">
        <v>25</v>
      </c>
      <c r="E43" s="3">
        <v>14</v>
      </c>
      <c r="F43" s="3">
        <v>10</v>
      </c>
      <c r="G43" s="3">
        <v>5</v>
      </c>
      <c r="H43" s="2">
        <v>29</v>
      </c>
      <c r="I43" s="2">
        <v>4</v>
      </c>
    </row>
    <row r="44" spans="3:9" ht="12" customHeight="1">
      <c r="C44" s="37" t="s">
        <v>138</v>
      </c>
      <c r="D44" s="3">
        <v>149</v>
      </c>
      <c r="E44" s="3">
        <v>68</v>
      </c>
      <c r="F44" s="3">
        <v>64</v>
      </c>
      <c r="G44" s="3">
        <v>61</v>
      </c>
      <c r="H44" s="2">
        <v>193</v>
      </c>
      <c r="I44" s="2">
        <v>44</v>
      </c>
    </row>
    <row r="45" spans="3:9" ht="12" customHeight="1">
      <c r="C45" s="37" t="s">
        <v>139</v>
      </c>
      <c r="D45" s="3">
        <v>232</v>
      </c>
      <c r="E45" s="3">
        <v>87</v>
      </c>
      <c r="F45" s="3">
        <v>68</v>
      </c>
      <c r="G45" s="3">
        <v>80</v>
      </c>
      <c r="H45" s="2">
        <v>235</v>
      </c>
      <c r="I45" s="2">
        <v>3</v>
      </c>
    </row>
    <row r="46" spans="3:9" ht="12" customHeight="1">
      <c r="C46" s="37" t="s">
        <v>140</v>
      </c>
      <c r="D46" s="3">
        <v>452</v>
      </c>
      <c r="E46" s="3">
        <v>142</v>
      </c>
      <c r="F46" s="3">
        <v>118</v>
      </c>
      <c r="G46" s="3">
        <v>196</v>
      </c>
      <c r="H46" s="2">
        <v>456</v>
      </c>
      <c r="I46" s="2">
        <v>4</v>
      </c>
    </row>
    <row r="47" spans="2:9" ht="12" customHeight="1">
      <c r="B47" s="26" t="s">
        <v>141</v>
      </c>
      <c r="C47" s="37"/>
      <c r="D47" s="3">
        <v>1344</v>
      </c>
      <c r="E47" s="3">
        <v>511</v>
      </c>
      <c r="F47" s="3">
        <v>480</v>
      </c>
      <c r="G47" s="3">
        <v>324</v>
      </c>
      <c r="H47" s="2">
        <v>1315</v>
      </c>
      <c r="I47" s="2">
        <v>-29</v>
      </c>
    </row>
    <row r="48" spans="4:9" ht="12" customHeight="1">
      <c r="D48" s="2"/>
      <c r="E48" s="2"/>
      <c r="F48" s="2"/>
      <c r="G48" s="2"/>
      <c r="H48" s="2"/>
      <c r="I48" s="2"/>
    </row>
    <row r="49" spans="1:9" ht="12" customHeight="1">
      <c r="A49" s="34" t="s">
        <v>143</v>
      </c>
      <c r="D49" s="1">
        <v>304</v>
      </c>
      <c r="E49" s="1">
        <v>664</v>
      </c>
      <c r="F49" s="1">
        <v>454</v>
      </c>
      <c r="G49" s="1">
        <v>37</v>
      </c>
      <c r="H49" s="1">
        <v>1155</v>
      </c>
      <c r="I49" s="1">
        <v>851</v>
      </c>
    </row>
    <row r="50" spans="2:9" ht="12" customHeight="1">
      <c r="B50" s="37" t="s">
        <v>144</v>
      </c>
      <c r="D50" s="2"/>
      <c r="E50" s="2"/>
      <c r="F50" s="2"/>
      <c r="G50" s="2"/>
      <c r="H50" s="2"/>
      <c r="I50" s="2"/>
    </row>
    <row r="51" spans="2:9" ht="12" customHeight="1">
      <c r="B51" s="37" t="s">
        <v>124</v>
      </c>
      <c r="D51" s="2">
        <v>-49</v>
      </c>
      <c r="E51" s="2">
        <v>535</v>
      </c>
      <c r="F51" s="2">
        <v>269</v>
      </c>
      <c r="G51" s="2">
        <v>-251</v>
      </c>
      <c r="H51" s="2">
        <v>553</v>
      </c>
      <c r="I51" s="2">
        <v>602</v>
      </c>
    </row>
    <row r="52" spans="3:9" ht="12" customHeight="1">
      <c r="C52" s="37" t="s">
        <v>125</v>
      </c>
      <c r="D52" s="2">
        <v>-542</v>
      </c>
      <c r="E52" s="2">
        <v>65</v>
      </c>
      <c r="F52" s="2">
        <v>-67</v>
      </c>
      <c r="G52" s="2">
        <v>-250</v>
      </c>
      <c r="H52" s="2">
        <v>-252</v>
      </c>
      <c r="I52" s="2">
        <v>290</v>
      </c>
    </row>
    <row r="53" spans="3:9" ht="12" customHeight="1">
      <c r="C53" s="37" t="s">
        <v>126</v>
      </c>
      <c r="D53" s="2">
        <v>31</v>
      </c>
      <c r="E53" s="2">
        <v>24</v>
      </c>
      <c r="F53" s="2">
        <v>54</v>
      </c>
      <c r="G53" s="2">
        <v>-54</v>
      </c>
      <c r="H53" s="2">
        <v>24</v>
      </c>
      <c r="I53" s="2">
        <v>-7</v>
      </c>
    </row>
    <row r="54" spans="3:9" ht="12" customHeight="1">
      <c r="C54" s="37" t="s">
        <v>127</v>
      </c>
      <c r="D54" s="2">
        <v>462</v>
      </c>
      <c r="E54" s="2">
        <v>446</v>
      </c>
      <c r="F54" s="2">
        <v>282</v>
      </c>
      <c r="G54" s="2">
        <v>53</v>
      </c>
      <c r="H54" s="2">
        <v>781</v>
      </c>
      <c r="I54" s="2">
        <v>319</v>
      </c>
    </row>
    <row r="55" spans="2:9" ht="12" customHeight="1">
      <c r="B55" s="37" t="s">
        <v>128</v>
      </c>
      <c r="D55" s="2">
        <v>1565</v>
      </c>
      <c r="E55" s="2">
        <v>586</v>
      </c>
      <c r="F55" s="2">
        <v>635</v>
      </c>
      <c r="G55" s="2">
        <v>581</v>
      </c>
      <c r="H55" s="2">
        <v>1802</v>
      </c>
      <c r="I55" s="2">
        <v>237</v>
      </c>
    </row>
    <row r="56" spans="3:9" ht="12" customHeight="1">
      <c r="C56" s="37" t="s">
        <v>129</v>
      </c>
      <c r="D56" s="2">
        <v>487</v>
      </c>
      <c r="E56" s="2">
        <v>192</v>
      </c>
      <c r="F56" s="2">
        <v>176</v>
      </c>
      <c r="G56" s="2">
        <v>193</v>
      </c>
      <c r="H56" s="2">
        <v>561</v>
      </c>
      <c r="I56" s="2">
        <v>74</v>
      </c>
    </row>
    <row r="57" spans="3:9" ht="12" customHeight="1">
      <c r="C57" s="37" t="s">
        <v>130</v>
      </c>
      <c r="D57" s="2">
        <v>63</v>
      </c>
      <c r="E57" s="2">
        <v>14</v>
      </c>
      <c r="F57" s="2">
        <v>12</v>
      </c>
      <c r="G57" s="2">
        <v>37</v>
      </c>
      <c r="H57" s="2">
        <v>63</v>
      </c>
      <c r="I57" s="2">
        <v>0</v>
      </c>
    </row>
    <row r="58" spans="3:9" ht="12" customHeight="1">
      <c r="C58" s="37" t="s">
        <v>131</v>
      </c>
      <c r="D58" s="2">
        <v>25</v>
      </c>
      <c r="E58" s="2">
        <v>8</v>
      </c>
      <c r="F58" s="2">
        <v>30</v>
      </c>
      <c r="G58" s="2">
        <v>19</v>
      </c>
      <c r="H58" s="2">
        <v>57</v>
      </c>
      <c r="I58" s="2">
        <v>32</v>
      </c>
    </row>
    <row r="59" spans="3:9" ht="12" customHeight="1">
      <c r="C59" s="37" t="s">
        <v>132</v>
      </c>
      <c r="D59" s="2">
        <v>52</v>
      </c>
      <c r="E59" s="2">
        <v>20</v>
      </c>
      <c r="F59" s="2">
        <v>24</v>
      </c>
      <c r="G59" s="2">
        <v>19</v>
      </c>
      <c r="H59" s="2">
        <v>63</v>
      </c>
      <c r="I59" s="2">
        <v>11</v>
      </c>
    </row>
    <row r="60" spans="3:9" ht="12" customHeight="1">
      <c r="C60" s="37" t="s">
        <v>133</v>
      </c>
      <c r="D60" s="2">
        <v>7</v>
      </c>
      <c r="E60" s="2">
        <v>1</v>
      </c>
      <c r="F60" s="2">
        <v>8</v>
      </c>
      <c r="G60" s="2">
        <v>-9</v>
      </c>
      <c r="H60" s="2">
        <v>0</v>
      </c>
      <c r="I60" s="2">
        <v>-7</v>
      </c>
    </row>
    <row r="61" spans="3:9" ht="12" customHeight="1">
      <c r="C61" s="37" t="s">
        <v>134</v>
      </c>
      <c r="D61" s="2">
        <v>156</v>
      </c>
      <c r="E61" s="2">
        <v>95</v>
      </c>
      <c r="F61" s="2">
        <v>62</v>
      </c>
      <c r="G61" s="2">
        <v>31</v>
      </c>
      <c r="H61" s="2">
        <v>188</v>
      </c>
      <c r="I61" s="2">
        <v>32</v>
      </c>
    </row>
    <row r="62" spans="3:9" ht="12" customHeight="1">
      <c r="C62" s="37" t="s">
        <v>135</v>
      </c>
      <c r="D62" s="2">
        <v>56</v>
      </c>
      <c r="E62" s="2">
        <v>52</v>
      </c>
      <c r="F62" s="2">
        <v>51</v>
      </c>
      <c r="G62" s="2">
        <v>45</v>
      </c>
      <c r="H62" s="2">
        <v>148</v>
      </c>
      <c r="I62" s="2">
        <v>92</v>
      </c>
    </row>
    <row r="63" spans="3:9" ht="12" customHeight="1">
      <c r="C63" s="37" t="s">
        <v>136</v>
      </c>
      <c r="D63" s="2">
        <v>43</v>
      </c>
      <c r="E63" s="2">
        <v>31</v>
      </c>
      <c r="F63" s="2">
        <v>11</v>
      </c>
      <c r="G63" s="2">
        <v>8</v>
      </c>
      <c r="H63" s="2">
        <v>50</v>
      </c>
      <c r="I63" s="2">
        <v>7</v>
      </c>
    </row>
    <row r="64" spans="3:9" ht="12" customHeight="1">
      <c r="C64" s="37" t="s">
        <v>137</v>
      </c>
      <c r="D64" s="2">
        <v>34</v>
      </c>
      <c r="E64" s="2">
        <v>4</v>
      </c>
      <c r="F64" s="2">
        <v>5</v>
      </c>
      <c r="G64" s="2">
        <v>9</v>
      </c>
      <c r="H64" s="2">
        <v>18</v>
      </c>
      <c r="I64" s="2">
        <v>-16</v>
      </c>
    </row>
    <row r="65" spans="3:9" ht="12" customHeight="1">
      <c r="C65" s="37" t="s">
        <v>138</v>
      </c>
      <c r="D65" s="2">
        <v>101</v>
      </c>
      <c r="E65" s="2">
        <v>27</v>
      </c>
      <c r="F65" s="2">
        <v>13</v>
      </c>
      <c r="G65" s="2">
        <v>36</v>
      </c>
      <c r="H65" s="2">
        <v>76</v>
      </c>
      <c r="I65" s="2">
        <v>-25</v>
      </c>
    </row>
    <row r="66" spans="3:9" ht="12" customHeight="1">
      <c r="C66" s="37" t="s">
        <v>139</v>
      </c>
      <c r="D66" s="2">
        <v>184</v>
      </c>
      <c r="E66" s="2">
        <v>46</v>
      </c>
      <c r="F66" s="2">
        <v>99</v>
      </c>
      <c r="G66" s="2">
        <v>78</v>
      </c>
      <c r="H66" s="2">
        <v>223</v>
      </c>
      <c r="I66" s="2">
        <v>39</v>
      </c>
    </row>
    <row r="67" spans="3:9" ht="12" customHeight="1">
      <c r="C67" s="37" t="s">
        <v>140</v>
      </c>
      <c r="D67" s="2">
        <v>357</v>
      </c>
      <c r="E67" s="2">
        <v>96</v>
      </c>
      <c r="F67" s="2">
        <v>144</v>
      </c>
      <c r="G67" s="2">
        <v>115</v>
      </c>
      <c r="H67" s="2">
        <v>355</v>
      </c>
      <c r="I67" s="2">
        <v>-2</v>
      </c>
    </row>
    <row r="68" spans="2:9" ht="12" customHeight="1">
      <c r="B68" s="26" t="s">
        <v>141</v>
      </c>
      <c r="D68" s="2">
        <v>-1212</v>
      </c>
      <c r="E68" s="2">
        <v>-457</v>
      </c>
      <c r="F68" s="2">
        <v>-450</v>
      </c>
      <c r="G68" s="2">
        <v>-293</v>
      </c>
      <c r="H68" s="2">
        <v>-1200</v>
      </c>
      <c r="I68" s="2">
        <v>12</v>
      </c>
    </row>
    <row r="70" spans="1:9" ht="12">
      <c r="A70" s="123" t="s">
        <v>309</v>
      </c>
      <c r="B70" s="123"/>
      <c r="C70" s="123"/>
      <c r="D70" s="123"/>
      <c r="E70" s="123"/>
      <c r="F70" s="123"/>
      <c r="G70" s="123"/>
      <c r="H70" s="123"/>
      <c r="I70" s="123"/>
    </row>
    <row r="72" ht="12">
      <c r="A72" s="28" t="s">
        <v>306</v>
      </c>
    </row>
    <row r="73" ht="12">
      <c r="A73" s="28"/>
    </row>
    <row r="74" ht="12">
      <c r="A74" s="28" t="s">
        <v>299</v>
      </c>
    </row>
    <row r="97" ht="12">
      <c r="A97" s="52" t="s">
        <v>145</v>
      </c>
    </row>
    <row r="99" spans="4:9" ht="12">
      <c r="D99" s="32" t="s">
        <v>122</v>
      </c>
      <c r="E99" s="32" t="s">
        <v>76</v>
      </c>
      <c r="F99" s="32" t="s">
        <v>77</v>
      </c>
      <c r="G99" s="32" t="s">
        <v>75</v>
      </c>
      <c r="H99" s="32" t="s">
        <v>122</v>
      </c>
      <c r="I99" s="32" t="s">
        <v>0</v>
      </c>
    </row>
    <row r="100" spans="4:9" ht="12">
      <c r="D100" s="32">
        <v>2001</v>
      </c>
      <c r="E100" s="32">
        <v>2002</v>
      </c>
      <c r="F100" s="32">
        <v>2002</v>
      </c>
      <c r="G100" s="32">
        <v>2002</v>
      </c>
      <c r="H100" s="32">
        <v>2002</v>
      </c>
      <c r="I100" s="32" t="s">
        <v>146</v>
      </c>
    </row>
    <row r="101" ht="12">
      <c r="I101" s="32" t="s">
        <v>1</v>
      </c>
    </row>
    <row r="102" spans="1:9" ht="12">
      <c r="A102" s="34" t="s">
        <v>15</v>
      </c>
      <c r="D102" s="50">
        <f aca="true" t="shared" si="0" ref="D102:I102">+D7</f>
        <v>8403</v>
      </c>
      <c r="E102" s="50">
        <f t="shared" si="0"/>
        <v>3443</v>
      </c>
      <c r="F102" s="50">
        <f t="shared" si="0"/>
        <v>2802</v>
      </c>
      <c r="G102" s="50">
        <f t="shared" si="0"/>
        <v>2832</v>
      </c>
      <c r="H102" s="50">
        <f t="shared" si="0"/>
        <v>9077</v>
      </c>
      <c r="I102" s="50">
        <f t="shared" si="0"/>
        <v>674</v>
      </c>
    </row>
    <row r="103" spans="3:9" ht="12">
      <c r="C103" s="37" t="s">
        <v>125</v>
      </c>
      <c r="D103" s="47">
        <f aca="true" t="shared" si="1" ref="D103:I103">+D10</f>
        <v>1904</v>
      </c>
      <c r="E103" s="47">
        <f t="shared" si="1"/>
        <v>909</v>
      </c>
      <c r="F103" s="47">
        <f t="shared" si="1"/>
        <v>623</v>
      </c>
      <c r="G103" s="47">
        <f t="shared" si="1"/>
        <v>568</v>
      </c>
      <c r="H103" s="47">
        <f t="shared" si="1"/>
        <v>2100</v>
      </c>
      <c r="I103" s="47">
        <f t="shared" si="1"/>
        <v>196</v>
      </c>
    </row>
    <row r="104" spans="3:9" ht="12">
      <c r="C104" s="37" t="s">
        <v>127</v>
      </c>
      <c r="D104" s="47">
        <f aca="true" t="shared" si="2" ref="D104:I104">+D11+D12</f>
        <v>2764</v>
      </c>
      <c r="E104" s="47">
        <f t="shared" si="2"/>
        <v>1212</v>
      </c>
      <c r="F104" s="47">
        <f t="shared" si="2"/>
        <v>920</v>
      </c>
      <c r="G104" s="47">
        <f t="shared" si="2"/>
        <v>876</v>
      </c>
      <c r="H104" s="47">
        <f t="shared" si="2"/>
        <v>3008</v>
      </c>
      <c r="I104" s="47">
        <f t="shared" si="2"/>
        <v>244</v>
      </c>
    </row>
    <row r="105" spans="3:9" ht="12">
      <c r="C105" s="37" t="s">
        <v>128</v>
      </c>
      <c r="D105" s="47">
        <f aca="true" t="shared" si="3" ref="D105:I105">+D13</f>
        <v>3603</v>
      </c>
      <c r="E105" s="47">
        <f t="shared" si="3"/>
        <v>1268</v>
      </c>
      <c r="F105" s="47">
        <f t="shared" si="3"/>
        <v>1229</v>
      </c>
      <c r="G105" s="47">
        <f t="shared" si="3"/>
        <v>1357</v>
      </c>
      <c r="H105" s="47">
        <f t="shared" si="3"/>
        <v>3854</v>
      </c>
      <c r="I105" s="47">
        <f t="shared" si="3"/>
        <v>251</v>
      </c>
    </row>
    <row r="107" spans="1:9" ht="12">
      <c r="A107" s="34" t="s">
        <v>16</v>
      </c>
      <c r="D107" s="50">
        <f aca="true" t="shared" si="4" ref="D107:I107">+D28</f>
        <v>8099</v>
      </c>
      <c r="E107" s="50">
        <f t="shared" si="4"/>
        <v>2779</v>
      </c>
      <c r="F107" s="50">
        <f t="shared" si="4"/>
        <v>2348</v>
      </c>
      <c r="G107" s="50">
        <f t="shared" si="4"/>
        <v>2795</v>
      </c>
      <c r="H107" s="50">
        <f t="shared" si="4"/>
        <v>7922</v>
      </c>
      <c r="I107" s="50">
        <f t="shared" si="4"/>
        <v>-177</v>
      </c>
    </row>
    <row r="108" spans="3:9" ht="12">
      <c r="C108" s="37" t="s">
        <v>125</v>
      </c>
      <c r="D108" s="47">
        <f aca="true" t="shared" si="5" ref="D108:I108">+D31</f>
        <v>2446</v>
      </c>
      <c r="E108" s="47">
        <f t="shared" si="5"/>
        <v>844</v>
      </c>
      <c r="F108" s="47">
        <f t="shared" si="5"/>
        <v>690</v>
      </c>
      <c r="G108" s="47">
        <f t="shared" si="5"/>
        <v>818</v>
      </c>
      <c r="H108" s="47">
        <f t="shared" si="5"/>
        <v>2352</v>
      </c>
      <c r="I108" s="47">
        <f t="shared" si="5"/>
        <v>-94</v>
      </c>
    </row>
    <row r="109" spans="3:9" ht="12">
      <c r="C109" s="37" t="s">
        <v>127</v>
      </c>
      <c r="D109" s="47">
        <f aca="true" t="shared" si="6" ref="D109:I109">+D32+D33</f>
        <v>2271</v>
      </c>
      <c r="E109" s="47">
        <f t="shared" si="6"/>
        <v>742</v>
      </c>
      <c r="F109" s="47">
        <f t="shared" si="6"/>
        <v>584</v>
      </c>
      <c r="G109" s="47">
        <f t="shared" si="6"/>
        <v>877</v>
      </c>
      <c r="H109" s="47">
        <f t="shared" si="6"/>
        <v>2203</v>
      </c>
      <c r="I109" s="47">
        <f t="shared" si="6"/>
        <v>-68</v>
      </c>
    </row>
    <row r="110" spans="3:9" ht="12">
      <c r="C110" s="37" t="s">
        <v>128</v>
      </c>
      <c r="D110" s="47">
        <f aca="true" t="shared" si="7" ref="D110:I110">+D34</f>
        <v>2038</v>
      </c>
      <c r="E110" s="47">
        <f t="shared" si="7"/>
        <v>682</v>
      </c>
      <c r="F110" s="47">
        <f t="shared" si="7"/>
        <v>594</v>
      </c>
      <c r="G110" s="47">
        <f t="shared" si="7"/>
        <v>776</v>
      </c>
      <c r="H110" s="47">
        <f t="shared" si="7"/>
        <v>2052</v>
      </c>
      <c r="I110" s="47">
        <f t="shared" si="7"/>
        <v>14</v>
      </c>
    </row>
    <row r="112" spans="1:9" ht="12">
      <c r="A112" s="34" t="s">
        <v>143</v>
      </c>
      <c r="D112" s="50">
        <f aca="true" t="shared" si="8" ref="D112:I112">+D49</f>
        <v>304</v>
      </c>
      <c r="E112" s="50">
        <f t="shared" si="8"/>
        <v>664</v>
      </c>
      <c r="F112" s="50">
        <f t="shared" si="8"/>
        <v>454</v>
      </c>
      <c r="G112" s="50">
        <f t="shared" si="8"/>
        <v>37</v>
      </c>
      <c r="H112" s="50">
        <f t="shared" si="8"/>
        <v>1155</v>
      </c>
      <c r="I112" s="50">
        <f t="shared" si="8"/>
        <v>851</v>
      </c>
    </row>
    <row r="113" spans="3:9" ht="12">
      <c r="C113" s="37" t="s">
        <v>125</v>
      </c>
      <c r="D113" s="47">
        <f aca="true" t="shared" si="9" ref="D113:I113">+D52</f>
        <v>-542</v>
      </c>
      <c r="E113" s="47">
        <f t="shared" si="9"/>
        <v>65</v>
      </c>
      <c r="F113" s="47">
        <f t="shared" si="9"/>
        <v>-67</v>
      </c>
      <c r="G113" s="47">
        <f t="shared" si="9"/>
        <v>-250</v>
      </c>
      <c r="H113" s="47">
        <f t="shared" si="9"/>
        <v>-252</v>
      </c>
      <c r="I113" s="47">
        <f t="shared" si="9"/>
        <v>290</v>
      </c>
    </row>
    <row r="114" spans="3:9" ht="12">
      <c r="C114" s="37" t="s">
        <v>127</v>
      </c>
      <c r="D114" s="47">
        <f aca="true" t="shared" si="10" ref="D114:I114">+D53+D54</f>
        <v>493</v>
      </c>
      <c r="E114" s="47">
        <f t="shared" si="10"/>
        <v>470</v>
      </c>
      <c r="F114" s="47">
        <f t="shared" si="10"/>
        <v>336</v>
      </c>
      <c r="G114" s="47">
        <f t="shared" si="10"/>
        <v>-1</v>
      </c>
      <c r="H114" s="47">
        <f t="shared" si="10"/>
        <v>805</v>
      </c>
      <c r="I114" s="47">
        <f t="shared" si="10"/>
        <v>312</v>
      </c>
    </row>
    <row r="115" spans="3:9" ht="12">
      <c r="C115" s="37" t="s">
        <v>128</v>
      </c>
      <c r="D115" s="47">
        <f aca="true" t="shared" si="11" ref="D115:I115">+D55</f>
        <v>1565</v>
      </c>
      <c r="E115" s="47">
        <f t="shared" si="11"/>
        <v>586</v>
      </c>
      <c r="F115" s="47">
        <f t="shared" si="11"/>
        <v>635</v>
      </c>
      <c r="G115" s="47">
        <f t="shared" si="11"/>
        <v>581</v>
      </c>
      <c r="H115" s="47">
        <f t="shared" si="11"/>
        <v>1802</v>
      </c>
      <c r="I115" s="47">
        <f t="shared" si="11"/>
        <v>237</v>
      </c>
    </row>
  </sheetData>
  <mergeCells count="1">
    <mergeCell ref="A70:I7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6" customWidth="1"/>
    <col min="2" max="2" width="3.140625" style="26" customWidth="1"/>
    <col min="3" max="3" width="18.57421875" style="26" customWidth="1"/>
    <col min="4" max="7" width="8.7109375" style="26" customWidth="1"/>
    <col min="8" max="8" width="11.00390625" style="26" customWidth="1"/>
    <col min="9" max="9" width="14.421875" style="26" customWidth="1"/>
    <col min="10" max="10" width="3.00390625" style="26" customWidth="1"/>
    <col min="11" max="16384" width="11.421875" style="26" customWidth="1"/>
  </cols>
  <sheetData>
    <row r="1" ht="12">
      <c r="A1" s="34" t="s">
        <v>289</v>
      </c>
    </row>
    <row r="3" spans="4:9" ht="12">
      <c r="D3" s="8" t="s">
        <v>278</v>
      </c>
      <c r="E3" s="8" t="s">
        <v>280</v>
      </c>
      <c r="F3" s="8" t="s">
        <v>281</v>
      </c>
      <c r="G3" s="8" t="s">
        <v>282</v>
      </c>
      <c r="H3" s="8" t="s">
        <v>278</v>
      </c>
      <c r="I3" s="32" t="s">
        <v>0</v>
      </c>
    </row>
    <row r="4" spans="4:9" ht="12">
      <c r="D4" s="12">
        <v>2003</v>
      </c>
      <c r="E4" s="12">
        <v>2004</v>
      </c>
      <c r="F4" s="12">
        <v>2004</v>
      </c>
      <c r="G4" s="12">
        <v>2004</v>
      </c>
      <c r="H4" s="12">
        <v>2004</v>
      </c>
      <c r="I4" s="32" t="s">
        <v>287</v>
      </c>
    </row>
    <row r="5" ht="12">
      <c r="I5" s="32" t="s">
        <v>1</v>
      </c>
    </row>
    <row r="7" spans="1:9" ht="12">
      <c r="A7" s="34" t="s">
        <v>15</v>
      </c>
      <c r="D7" s="1">
        <v>3646</v>
      </c>
      <c r="E7" s="1">
        <v>1553</v>
      </c>
      <c r="F7" s="1">
        <v>1122</v>
      </c>
      <c r="G7" s="1">
        <v>1077</v>
      </c>
      <c r="H7" s="1">
        <v>3752</v>
      </c>
      <c r="I7" s="1">
        <v>106</v>
      </c>
    </row>
    <row r="8" spans="2:9" ht="12">
      <c r="B8" s="37" t="s">
        <v>123</v>
      </c>
      <c r="D8" s="2"/>
      <c r="E8" s="2"/>
      <c r="F8" s="2"/>
      <c r="G8" s="2"/>
      <c r="H8" s="2"/>
      <c r="I8" s="2"/>
    </row>
    <row r="9" spans="2:9" ht="12">
      <c r="B9" s="37" t="s">
        <v>124</v>
      </c>
      <c r="D9" s="2">
        <v>2970</v>
      </c>
      <c r="E9" s="2">
        <v>1336</v>
      </c>
      <c r="F9" s="2">
        <v>956</v>
      </c>
      <c r="G9" s="2">
        <v>864</v>
      </c>
      <c r="H9" s="2">
        <v>3156</v>
      </c>
      <c r="I9" s="2">
        <v>186</v>
      </c>
    </row>
    <row r="10" spans="3:9" ht="12">
      <c r="C10" s="37" t="s">
        <v>125</v>
      </c>
      <c r="D10" s="3">
        <v>1227</v>
      </c>
      <c r="E10" s="3">
        <v>545</v>
      </c>
      <c r="F10" s="3">
        <v>373</v>
      </c>
      <c r="G10" s="3">
        <v>336</v>
      </c>
      <c r="H10" s="2">
        <v>1254</v>
      </c>
      <c r="I10" s="2">
        <v>27</v>
      </c>
    </row>
    <row r="11" spans="3:9" ht="12">
      <c r="C11" s="37" t="s">
        <v>126</v>
      </c>
      <c r="D11" s="3">
        <v>270</v>
      </c>
      <c r="E11" s="3">
        <v>113</v>
      </c>
      <c r="F11" s="3">
        <v>96</v>
      </c>
      <c r="G11" s="3">
        <v>79</v>
      </c>
      <c r="H11" s="2">
        <v>288</v>
      </c>
      <c r="I11" s="2">
        <v>18</v>
      </c>
    </row>
    <row r="12" spans="3:9" ht="12">
      <c r="C12" s="37" t="s">
        <v>127</v>
      </c>
      <c r="D12" s="3">
        <v>1473</v>
      </c>
      <c r="E12" s="3">
        <v>678</v>
      </c>
      <c r="F12" s="3">
        <v>487</v>
      </c>
      <c r="G12" s="3">
        <v>449</v>
      </c>
      <c r="H12" s="2">
        <v>1614</v>
      </c>
      <c r="I12" s="2">
        <v>141</v>
      </c>
    </row>
    <row r="13" spans="2:9" ht="12">
      <c r="B13" s="37" t="s">
        <v>128</v>
      </c>
      <c r="D13" s="2">
        <v>604</v>
      </c>
      <c r="E13" s="2">
        <v>183</v>
      </c>
      <c r="F13" s="2">
        <v>146</v>
      </c>
      <c r="G13" s="2">
        <v>190</v>
      </c>
      <c r="H13" s="2">
        <v>519</v>
      </c>
      <c r="I13" s="2">
        <v>-85</v>
      </c>
    </row>
    <row r="14" spans="3:9" ht="12">
      <c r="C14" s="37" t="s">
        <v>129</v>
      </c>
      <c r="D14" s="3">
        <v>47</v>
      </c>
      <c r="E14" s="3">
        <v>16</v>
      </c>
      <c r="F14" s="3">
        <v>19</v>
      </c>
      <c r="G14" s="3">
        <v>8</v>
      </c>
      <c r="H14" s="2">
        <v>43</v>
      </c>
      <c r="I14" s="2">
        <v>-4</v>
      </c>
    </row>
    <row r="15" spans="3:9" ht="12">
      <c r="C15" s="37" t="s">
        <v>130</v>
      </c>
      <c r="D15" s="3">
        <v>2</v>
      </c>
      <c r="E15" s="3">
        <v>1</v>
      </c>
      <c r="F15" s="3">
        <v>1</v>
      </c>
      <c r="G15" s="3">
        <v>1</v>
      </c>
      <c r="H15" s="2">
        <v>3</v>
      </c>
      <c r="I15" s="2">
        <v>1</v>
      </c>
    </row>
    <row r="16" spans="3:9" ht="12">
      <c r="C16" s="37" t="s">
        <v>131</v>
      </c>
      <c r="D16" s="3">
        <v>29</v>
      </c>
      <c r="E16" s="3">
        <v>7</v>
      </c>
      <c r="F16" s="3">
        <v>1</v>
      </c>
      <c r="G16" s="3">
        <v>5</v>
      </c>
      <c r="H16" s="2">
        <v>13</v>
      </c>
      <c r="I16" s="2">
        <v>-16</v>
      </c>
    </row>
    <row r="17" spans="3:9" ht="12">
      <c r="C17" s="37" t="s">
        <v>132</v>
      </c>
      <c r="D17" s="3">
        <v>24</v>
      </c>
      <c r="E17" s="3">
        <v>8</v>
      </c>
      <c r="F17" s="3">
        <v>4</v>
      </c>
      <c r="G17" s="3">
        <v>8</v>
      </c>
      <c r="H17" s="2">
        <v>20</v>
      </c>
      <c r="I17" s="2">
        <v>-4</v>
      </c>
    </row>
    <row r="18" spans="3:9" ht="12">
      <c r="C18" s="37" t="s">
        <v>133</v>
      </c>
      <c r="D18" s="3">
        <v>17</v>
      </c>
      <c r="E18" s="3">
        <v>5</v>
      </c>
      <c r="F18" s="3">
        <v>5</v>
      </c>
      <c r="G18" s="3">
        <v>12</v>
      </c>
      <c r="H18" s="2">
        <v>22</v>
      </c>
      <c r="I18" s="2">
        <v>5</v>
      </c>
    </row>
    <row r="19" spans="3:9" ht="12">
      <c r="C19" s="37" t="s">
        <v>134</v>
      </c>
      <c r="D19" s="3">
        <v>1</v>
      </c>
      <c r="E19" s="3">
        <v>0</v>
      </c>
      <c r="F19" s="3">
        <v>1</v>
      </c>
      <c r="G19" s="3">
        <v>0</v>
      </c>
      <c r="H19" s="2">
        <v>1</v>
      </c>
      <c r="I19" s="2">
        <v>0</v>
      </c>
    </row>
    <row r="20" spans="3:9" ht="12">
      <c r="C20" s="37" t="s">
        <v>135</v>
      </c>
      <c r="D20" s="3">
        <v>51</v>
      </c>
      <c r="E20" s="3">
        <v>19</v>
      </c>
      <c r="F20" s="3">
        <v>9</v>
      </c>
      <c r="G20" s="3">
        <v>35</v>
      </c>
      <c r="H20" s="2">
        <v>63</v>
      </c>
      <c r="I20" s="2">
        <v>12</v>
      </c>
    </row>
    <row r="21" spans="3:9" ht="12">
      <c r="C21" s="37" t="s">
        <v>136</v>
      </c>
      <c r="D21" s="3">
        <v>5</v>
      </c>
      <c r="E21" s="3">
        <v>4</v>
      </c>
      <c r="F21" s="3">
        <v>2</v>
      </c>
      <c r="G21" s="3">
        <v>2</v>
      </c>
      <c r="H21" s="2">
        <v>8</v>
      </c>
      <c r="I21" s="2">
        <v>3</v>
      </c>
    </row>
    <row r="22" spans="3:9" ht="12">
      <c r="C22" s="37" t="s">
        <v>137</v>
      </c>
      <c r="D22" s="3">
        <v>4</v>
      </c>
      <c r="E22" s="3">
        <v>2</v>
      </c>
      <c r="F22" s="3">
        <v>1</v>
      </c>
      <c r="G22" s="3">
        <v>1</v>
      </c>
      <c r="H22" s="2">
        <v>4</v>
      </c>
      <c r="I22" s="2">
        <v>0</v>
      </c>
    </row>
    <row r="23" spans="3:9" ht="12">
      <c r="C23" s="37" t="s">
        <v>138</v>
      </c>
      <c r="D23" s="3">
        <v>14</v>
      </c>
      <c r="E23" s="3">
        <v>2</v>
      </c>
      <c r="F23" s="3">
        <v>1</v>
      </c>
      <c r="G23" s="3">
        <v>4</v>
      </c>
      <c r="H23" s="2">
        <v>7</v>
      </c>
      <c r="I23" s="2">
        <v>-7</v>
      </c>
    </row>
    <row r="24" spans="3:9" ht="12">
      <c r="C24" s="37" t="s">
        <v>139</v>
      </c>
      <c r="D24" s="3">
        <v>93</v>
      </c>
      <c r="E24" s="3">
        <v>32</v>
      </c>
      <c r="F24" s="3">
        <v>30</v>
      </c>
      <c r="G24" s="3">
        <v>30</v>
      </c>
      <c r="H24" s="2">
        <v>92</v>
      </c>
      <c r="I24" s="2">
        <v>-1</v>
      </c>
    </row>
    <row r="25" spans="3:9" ht="12">
      <c r="C25" s="37" t="s">
        <v>140</v>
      </c>
      <c r="D25" s="3">
        <v>317</v>
      </c>
      <c r="E25" s="3">
        <v>87</v>
      </c>
      <c r="F25" s="3">
        <v>72</v>
      </c>
      <c r="G25" s="3">
        <v>84</v>
      </c>
      <c r="H25" s="2">
        <v>243</v>
      </c>
      <c r="I25" s="2">
        <v>-74</v>
      </c>
    </row>
    <row r="26" spans="2:9" ht="12">
      <c r="B26" s="26" t="s">
        <v>141</v>
      </c>
      <c r="C26" s="37"/>
      <c r="D26" s="3">
        <v>72</v>
      </c>
      <c r="E26" s="3">
        <v>34</v>
      </c>
      <c r="F26" s="3">
        <v>20</v>
      </c>
      <c r="G26" s="3">
        <v>23</v>
      </c>
      <c r="H26" s="2">
        <v>77</v>
      </c>
      <c r="I26" s="2">
        <v>5</v>
      </c>
    </row>
    <row r="27" spans="4:9" ht="12">
      <c r="D27" s="3"/>
      <c r="E27" s="2"/>
      <c r="F27" s="2"/>
      <c r="G27" s="2"/>
      <c r="H27" s="2"/>
      <c r="I27" s="2"/>
    </row>
    <row r="28" spans="1:9" ht="12">
      <c r="A28" s="34" t="s">
        <v>16</v>
      </c>
      <c r="D28" s="1">
        <v>3909</v>
      </c>
      <c r="E28" s="1">
        <v>1308</v>
      </c>
      <c r="F28" s="1">
        <v>1072</v>
      </c>
      <c r="G28" s="1">
        <v>1407</v>
      </c>
      <c r="H28" s="1">
        <v>3787</v>
      </c>
      <c r="I28" s="1">
        <v>-122</v>
      </c>
    </row>
    <row r="29" spans="2:9" ht="12">
      <c r="B29" s="37" t="s">
        <v>142</v>
      </c>
      <c r="D29" s="2"/>
      <c r="E29" s="2"/>
      <c r="F29" s="2"/>
      <c r="G29" s="2"/>
      <c r="H29" s="2"/>
      <c r="I29" s="2"/>
    </row>
    <row r="30" spans="2:9" ht="12">
      <c r="B30" s="37" t="s">
        <v>124</v>
      </c>
      <c r="D30" s="2">
        <v>3109</v>
      </c>
      <c r="E30" s="2">
        <v>992</v>
      </c>
      <c r="F30" s="2">
        <v>846</v>
      </c>
      <c r="G30" s="2">
        <v>1145</v>
      </c>
      <c r="H30" s="2">
        <v>2983</v>
      </c>
      <c r="I30" s="2">
        <v>-126</v>
      </c>
    </row>
    <row r="31" spans="3:9" ht="12">
      <c r="C31" s="37" t="s">
        <v>125</v>
      </c>
      <c r="D31" s="3">
        <v>1443</v>
      </c>
      <c r="E31" s="3">
        <v>489</v>
      </c>
      <c r="F31" s="3">
        <v>405</v>
      </c>
      <c r="G31" s="3">
        <v>503</v>
      </c>
      <c r="H31" s="2">
        <v>1397</v>
      </c>
      <c r="I31" s="2">
        <v>-46</v>
      </c>
    </row>
    <row r="32" spans="3:9" ht="12">
      <c r="C32" s="37" t="s">
        <v>126</v>
      </c>
      <c r="D32" s="3">
        <v>282</v>
      </c>
      <c r="E32" s="3">
        <v>102</v>
      </c>
      <c r="F32" s="3">
        <v>76</v>
      </c>
      <c r="G32" s="3">
        <v>136</v>
      </c>
      <c r="H32" s="2">
        <v>314</v>
      </c>
      <c r="I32" s="2">
        <v>32</v>
      </c>
    </row>
    <row r="33" spans="3:9" ht="12">
      <c r="C33" s="37" t="s">
        <v>127</v>
      </c>
      <c r="D33" s="3">
        <v>1384</v>
      </c>
      <c r="E33" s="3">
        <v>401</v>
      </c>
      <c r="F33" s="3">
        <v>365</v>
      </c>
      <c r="G33" s="3">
        <v>506</v>
      </c>
      <c r="H33" s="2">
        <v>1272</v>
      </c>
      <c r="I33" s="2">
        <v>-112</v>
      </c>
    </row>
    <row r="34" spans="2:9" ht="12">
      <c r="B34" s="37" t="s">
        <v>128</v>
      </c>
      <c r="D34" s="2">
        <v>452</v>
      </c>
      <c r="E34" s="2">
        <v>166</v>
      </c>
      <c r="F34" s="2">
        <v>143</v>
      </c>
      <c r="G34" s="2">
        <v>186</v>
      </c>
      <c r="H34" s="2">
        <v>495</v>
      </c>
      <c r="I34" s="2">
        <v>43</v>
      </c>
    </row>
    <row r="35" spans="3:9" ht="12">
      <c r="C35" s="37" t="s">
        <v>129</v>
      </c>
      <c r="D35" s="3">
        <v>29</v>
      </c>
      <c r="E35" s="3">
        <v>13</v>
      </c>
      <c r="F35" s="3">
        <v>12</v>
      </c>
      <c r="G35" s="3">
        <v>9</v>
      </c>
      <c r="H35" s="2">
        <v>34</v>
      </c>
      <c r="I35" s="2">
        <v>5</v>
      </c>
    </row>
    <row r="36" spans="3:9" ht="12">
      <c r="C36" s="37" t="s">
        <v>130</v>
      </c>
      <c r="D36" s="3">
        <v>6</v>
      </c>
      <c r="E36" s="3">
        <v>3</v>
      </c>
      <c r="F36" s="3">
        <v>6</v>
      </c>
      <c r="G36" s="3">
        <v>3</v>
      </c>
      <c r="H36" s="2">
        <v>12</v>
      </c>
      <c r="I36" s="2">
        <v>6</v>
      </c>
    </row>
    <row r="37" spans="3:9" ht="12">
      <c r="C37" s="37" t="s">
        <v>131</v>
      </c>
      <c r="D37" s="3">
        <v>28</v>
      </c>
      <c r="E37" s="3">
        <v>2</v>
      </c>
      <c r="F37" s="3">
        <v>3</v>
      </c>
      <c r="G37" s="3">
        <v>9</v>
      </c>
      <c r="H37" s="2">
        <v>14</v>
      </c>
      <c r="I37" s="2">
        <v>-14</v>
      </c>
    </row>
    <row r="38" spans="3:9" ht="12">
      <c r="C38" s="37" t="s">
        <v>132</v>
      </c>
      <c r="D38" s="3">
        <v>8</v>
      </c>
      <c r="E38" s="3">
        <v>6</v>
      </c>
      <c r="F38" s="3">
        <v>5</v>
      </c>
      <c r="G38" s="3">
        <v>6</v>
      </c>
      <c r="H38" s="2">
        <v>17</v>
      </c>
      <c r="I38" s="2">
        <v>9</v>
      </c>
    </row>
    <row r="39" spans="3:9" ht="12">
      <c r="C39" s="37" t="s">
        <v>133</v>
      </c>
      <c r="D39" s="3">
        <v>18</v>
      </c>
      <c r="E39" s="3">
        <v>5</v>
      </c>
      <c r="F39" s="3">
        <v>4</v>
      </c>
      <c r="G39" s="3">
        <v>2</v>
      </c>
      <c r="H39" s="2">
        <v>11</v>
      </c>
      <c r="I39" s="2">
        <v>-7</v>
      </c>
    </row>
    <row r="40" spans="3:9" ht="12">
      <c r="C40" s="37" t="s">
        <v>134</v>
      </c>
      <c r="D40" s="3">
        <v>1</v>
      </c>
      <c r="E40" s="3">
        <v>0</v>
      </c>
      <c r="F40" s="3">
        <v>2</v>
      </c>
      <c r="G40" s="3">
        <v>0</v>
      </c>
      <c r="H40" s="2">
        <v>2</v>
      </c>
      <c r="I40" s="2">
        <v>1</v>
      </c>
    </row>
    <row r="41" spans="3:9" ht="12">
      <c r="C41" s="37" t="s">
        <v>135</v>
      </c>
      <c r="D41" s="3">
        <v>60</v>
      </c>
      <c r="E41" s="3">
        <v>25</v>
      </c>
      <c r="F41" s="3">
        <v>15</v>
      </c>
      <c r="G41" s="3">
        <v>33</v>
      </c>
      <c r="H41" s="2">
        <v>73</v>
      </c>
      <c r="I41" s="2">
        <v>13</v>
      </c>
    </row>
    <row r="42" spans="3:9" ht="12">
      <c r="C42" s="37" t="s">
        <v>136</v>
      </c>
      <c r="D42" s="3">
        <v>11</v>
      </c>
      <c r="E42" s="3">
        <v>1</v>
      </c>
      <c r="F42" s="3">
        <v>8</v>
      </c>
      <c r="G42" s="3">
        <v>4</v>
      </c>
      <c r="H42" s="2">
        <v>13</v>
      </c>
      <c r="I42" s="2">
        <v>2</v>
      </c>
    </row>
    <row r="43" spans="3:9" ht="12">
      <c r="C43" s="37" t="s">
        <v>137</v>
      </c>
      <c r="D43" s="3">
        <v>4</v>
      </c>
      <c r="E43" s="3">
        <v>2</v>
      </c>
      <c r="F43" s="3">
        <v>0</v>
      </c>
      <c r="G43" s="3">
        <v>1</v>
      </c>
      <c r="H43" s="2">
        <v>3</v>
      </c>
      <c r="I43" s="2">
        <v>-1</v>
      </c>
    </row>
    <row r="44" spans="3:9" ht="12">
      <c r="C44" s="37" t="s">
        <v>138</v>
      </c>
      <c r="D44" s="3">
        <v>10</v>
      </c>
      <c r="E44" s="3">
        <v>9</v>
      </c>
      <c r="F44" s="3">
        <v>3</v>
      </c>
      <c r="G44" s="3">
        <v>9</v>
      </c>
      <c r="H44" s="2">
        <v>21</v>
      </c>
      <c r="I44" s="2">
        <v>11</v>
      </c>
    </row>
    <row r="45" spans="3:9" ht="12">
      <c r="C45" s="37" t="s">
        <v>139</v>
      </c>
      <c r="D45" s="3">
        <v>70</v>
      </c>
      <c r="E45" s="3">
        <v>36</v>
      </c>
      <c r="F45" s="3">
        <v>18</v>
      </c>
      <c r="G45" s="3">
        <v>20</v>
      </c>
      <c r="H45" s="2">
        <v>74</v>
      </c>
      <c r="I45" s="2">
        <v>4</v>
      </c>
    </row>
    <row r="46" spans="3:9" ht="12">
      <c r="C46" s="37" t="s">
        <v>140</v>
      </c>
      <c r="D46" s="3">
        <v>207</v>
      </c>
      <c r="E46" s="3">
        <v>64</v>
      </c>
      <c r="F46" s="3">
        <v>67</v>
      </c>
      <c r="G46" s="3">
        <v>90</v>
      </c>
      <c r="H46" s="2">
        <v>221</v>
      </c>
      <c r="I46" s="2">
        <v>14</v>
      </c>
    </row>
    <row r="47" spans="2:9" ht="12">
      <c r="B47" s="26" t="s">
        <v>141</v>
      </c>
      <c r="C47" s="37"/>
      <c r="D47" s="3">
        <v>348</v>
      </c>
      <c r="E47" s="3">
        <v>150</v>
      </c>
      <c r="F47" s="3">
        <v>83</v>
      </c>
      <c r="G47" s="3">
        <v>76</v>
      </c>
      <c r="H47" s="2">
        <v>309</v>
      </c>
      <c r="I47" s="2">
        <v>-39</v>
      </c>
    </row>
    <row r="48" spans="4:9" ht="12">
      <c r="D48" s="2"/>
      <c r="E48" s="2"/>
      <c r="F48" s="2"/>
      <c r="G48" s="2"/>
      <c r="H48" s="2"/>
      <c r="I48" s="2"/>
    </row>
    <row r="49" spans="1:9" ht="12">
      <c r="A49" s="34" t="s">
        <v>143</v>
      </c>
      <c r="D49" s="1">
        <v>-263</v>
      </c>
      <c r="E49" s="1">
        <v>245</v>
      </c>
      <c r="F49" s="1">
        <v>50</v>
      </c>
      <c r="G49" s="1">
        <v>-330</v>
      </c>
      <c r="H49" s="1">
        <v>-35</v>
      </c>
      <c r="I49" s="1">
        <v>228</v>
      </c>
    </row>
    <row r="50" spans="2:9" ht="12">
      <c r="B50" s="37" t="s">
        <v>144</v>
      </c>
      <c r="D50" s="2"/>
      <c r="E50" s="2"/>
      <c r="F50" s="2"/>
      <c r="G50" s="2"/>
      <c r="H50" s="2"/>
      <c r="I50" s="2"/>
    </row>
    <row r="51" spans="2:9" ht="12">
      <c r="B51" s="37" t="s">
        <v>124</v>
      </c>
      <c r="D51" s="2">
        <v>-139</v>
      </c>
      <c r="E51" s="2">
        <v>344</v>
      </c>
      <c r="F51" s="2">
        <v>110</v>
      </c>
      <c r="G51" s="2">
        <v>-281</v>
      </c>
      <c r="H51" s="2">
        <v>173</v>
      </c>
      <c r="I51" s="2">
        <v>312</v>
      </c>
    </row>
    <row r="52" spans="3:9" ht="12">
      <c r="C52" s="37" t="s">
        <v>125</v>
      </c>
      <c r="D52" s="2">
        <v>-216</v>
      </c>
      <c r="E52" s="2">
        <v>56</v>
      </c>
      <c r="F52" s="2">
        <v>-32</v>
      </c>
      <c r="G52" s="2">
        <v>-167</v>
      </c>
      <c r="H52" s="2">
        <v>-143</v>
      </c>
      <c r="I52" s="2">
        <v>73</v>
      </c>
    </row>
    <row r="53" spans="3:9" ht="12">
      <c r="C53" s="37" t="s">
        <v>126</v>
      </c>
      <c r="D53" s="2">
        <v>-12</v>
      </c>
      <c r="E53" s="2">
        <v>11</v>
      </c>
      <c r="F53" s="2">
        <v>20</v>
      </c>
      <c r="G53" s="2">
        <v>-57</v>
      </c>
      <c r="H53" s="2">
        <v>-26</v>
      </c>
      <c r="I53" s="2">
        <v>-14</v>
      </c>
    </row>
    <row r="54" spans="3:9" ht="12">
      <c r="C54" s="37" t="s">
        <v>127</v>
      </c>
      <c r="D54" s="2">
        <v>89</v>
      </c>
      <c r="E54" s="2">
        <v>277</v>
      </c>
      <c r="F54" s="2">
        <v>122</v>
      </c>
      <c r="G54" s="2">
        <v>-57</v>
      </c>
      <c r="H54" s="2">
        <v>342</v>
      </c>
      <c r="I54" s="2">
        <v>253</v>
      </c>
    </row>
    <row r="55" spans="2:9" ht="12">
      <c r="B55" s="37" t="s">
        <v>128</v>
      </c>
      <c r="D55" s="2">
        <v>152</v>
      </c>
      <c r="E55" s="2">
        <v>17</v>
      </c>
      <c r="F55" s="2">
        <v>3</v>
      </c>
      <c r="G55" s="2">
        <v>4</v>
      </c>
      <c r="H55" s="2">
        <v>24</v>
      </c>
      <c r="I55" s="2">
        <v>-128</v>
      </c>
    </row>
    <row r="56" spans="3:9" ht="12">
      <c r="C56" s="37" t="s">
        <v>129</v>
      </c>
      <c r="D56" s="2">
        <v>18</v>
      </c>
      <c r="E56" s="2">
        <v>3</v>
      </c>
      <c r="F56" s="2">
        <v>7</v>
      </c>
      <c r="G56" s="2">
        <v>-1</v>
      </c>
      <c r="H56" s="2">
        <v>9</v>
      </c>
      <c r="I56" s="2">
        <v>-9</v>
      </c>
    </row>
    <row r="57" spans="3:9" ht="12">
      <c r="C57" s="37" t="s">
        <v>130</v>
      </c>
      <c r="D57" s="2">
        <v>-4</v>
      </c>
      <c r="E57" s="2">
        <v>-2</v>
      </c>
      <c r="F57" s="2">
        <v>-5</v>
      </c>
      <c r="G57" s="2">
        <v>-2</v>
      </c>
      <c r="H57" s="2">
        <v>-9</v>
      </c>
      <c r="I57" s="2">
        <v>-5</v>
      </c>
    </row>
    <row r="58" spans="3:9" ht="12">
      <c r="C58" s="37" t="s">
        <v>131</v>
      </c>
      <c r="D58" s="2">
        <v>1</v>
      </c>
      <c r="E58" s="2">
        <v>5</v>
      </c>
      <c r="F58" s="2">
        <v>-2</v>
      </c>
      <c r="G58" s="2">
        <v>-4</v>
      </c>
      <c r="H58" s="2">
        <v>-1</v>
      </c>
      <c r="I58" s="2">
        <v>-2</v>
      </c>
    </row>
    <row r="59" spans="3:9" ht="12">
      <c r="C59" s="37" t="s">
        <v>132</v>
      </c>
      <c r="D59" s="2">
        <v>16</v>
      </c>
      <c r="E59" s="2">
        <v>2</v>
      </c>
      <c r="F59" s="2">
        <v>-1</v>
      </c>
      <c r="G59" s="2">
        <v>2</v>
      </c>
      <c r="H59" s="2">
        <v>3</v>
      </c>
      <c r="I59" s="2">
        <v>-13</v>
      </c>
    </row>
    <row r="60" spans="3:9" ht="12">
      <c r="C60" s="37" t="s">
        <v>133</v>
      </c>
      <c r="D60" s="2">
        <v>-1</v>
      </c>
      <c r="E60" s="2">
        <v>0</v>
      </c>
      <c r="F60" s="2">
        <v>1</v>
      </c>
      <c r="G60" s="2">
        <v>10</v>
      </c>
      <c r="H60" s="2">
        <v>11</v>
      </c>
      <c r="I60" s="2">
        <v>12</v>
      </c>
    </row>
    <row r="61" spans="3:9" ht="12">
      <c r="C61" s="37" t="s">
        <v>134</v>
      </c>
      <c r="D61" s="2">
        <v>0</v>
      </c>
      <c r="E61" s="2">
        <v>0</v>
      </c>
      <c r="F61" s="2">
        <v>-1</v>
      </c>
      <c r="G61" s="2">
        <v>0</v>
      </c>
      <c r="H61" s="2">
        <v>-1</v>
      </c>
      <c r="I61" s="2">
        <v>-1</v>
      </c>
    </row>
    <row r="62" spans="3:9" ht="12">
      <c r="C62" s="37" t="s">
        <v>135</v>
      </c>
      <c r="D62" s="2">
        <v>-9</v>
      </c>
      <c r="E62" s="2">
        <v>-6</v>
      </c>
      <c r="F62" s="2">
        <v>-6</v>
      </c>
      <c r="G62" s="2">
        <v>2</v>
      </c>
      <c r="H62" s="2">
        <v>-10</v>
      </c>
      <c r="I62" s="2">
        <v>-1</v>
      </c>
    </row>
    <row r="63" spans="3:9" ht="12">
      <c r="C63" s="37" t="s">
        <v>136</v>
      </c>
      <c r="D63" s="2">
        <v>-6</v>
      </c>
      <c r="E63" s="2">
        <v>3</v>
      </c>
      <c r="F63" s="2">
        <v>-6</v>
      </c>
      <c r="G63" s="2">
        <v>-2</v>
      </c>
      <c r="H63" s="2">
        <v>-5</v>
      </c>
      <c r="I63" s="2">
        <v>1</v>
      </c>
    </row>
    <row r="64" spans="3:9" ht="12">
      <c r="C64" s="37" t="s">
        <v>137</v>
      </c>
      <c r="D64" s="2">
        <v>0</v>
      </c>
      <c r="E64" s="2">
        <v>0</v>
      </c>
      <c r="F64" s="2">
        <v>1</v>
      </c>
      <c r="G64" s="2">
        <v>0</v>
      </c>
      <c r="H64" s="2">
        <v>1</v>
      </c>
      <c r="I64" s="2">
        <v>1</v>
      </c>
    </row>
    <row r="65" spans="3:9" ht="12">
      <c r="C65" s="37" t="s">
        <v>138</v>
      </c>
      <c r="D65" s="2">
        <v>4</v>
      </c>
      <c r="E65" s="2">
        <v>-7</v>
      </c>
      <c r="F65" s="2">
        <v>-2</v>
      </c>
      <c r="G65" s="2">
        <v>-5</v>
      </c>
      <c r="H65" s="2">
        <v>-14</v>
      </c>
      <c r="I65" s="2">
        <v>-18</v>
      </c>
    </row>
    <row r="66" spans="3:9" ht="12">
      <c r="C66" s="37" t="s">
        <v>139</v>
      </c>
      <c r="D66" s="2">
        <v>23</v>
      </c>
      <c r="E66" s="2">
        <v>-4</v>
      </c>
      <c r="F66" s="2">
        <v>12</v>
      </c>
      <c r="G66" s="2">
        <v>10</v>
      </c>
      <c r="H66" s="2">
        <v>18</v>
      </c>
      <c r="I66" s="2">
        <v>-5</v>
      </c>
    </row>
    <row r="67" spans="3:9" ht="12">
      <c r="C67" s="37" t="s">
        <v>140</v>
      </c>
      <c r="D67" s="2">
        <v>110</v>
      </c>
      <c r="E67" s="2">
        <v>23</v>
      </c>
      <c r="F67" s="2">
        <v>5</v>
      </c>
      <c r="G67" s="2">
        <v>-6</v>
      </c>
      <c r="H67" s="2">
        <v>22</v>
      </c>
      <c r="I67" s="2">
        <v>-88</v>
      </c>
    </row>
    <row r="68" spans="2:9" ht="12">
      <c r="B68" s="26" t="s">
        <v>141</v>
      </c>
      <c r="D68" s="2">
        <v>-276</v>
      </c>
      <c r="E68" s="2">
        <v>-116</v>
      </c>
      <c r="F68" s="2">
        <v>-63</v>
      </c>
      <c r="G68" s="2">
        <v>-53</v>
      </c>
      <c r="H68" s="2">
        <v>-232</v>
      </c>
      <c r="I68" s="2">
        <v>44</v>
      </c>
    </row>
    <row r="70" spans="1:9" ht="12">
      <c r="A70" s="123" t="s">
        <v>309</v>
      </c>
      <c r="B70" s="123"/>
      <c r="C70" s="123"/>
      <c r="D70" s="123"/>
      <c r="E70" s="123"/>
      <c r="F70" s="123"/>
      <c r="G70" s="123"/>
      <c r="H70" s="123"/>
      <c r="I70" s="123"/>
    </row>
    <row r="72" ht="12">
      <c r="A72" s="28" t="s">
        <v>306</v>
      </c>
    </row>
    <row r="73" ht="12">
      <c r="A73" s="28"/>
    </row>
    <row r="74" ht="12">
      <c r="A74" s="28" t="s">
        <v>299</v>
      </c>
    </row>
    <row r="97" ht="12">
      <c r="A97" s="52" t="s">
        <v>145</v>
      </c>
    </row>
    <row r="99" spans="4:9" ht="12">
      <c r="D99" s="32" t="s">
        <v>122</v>
      </c>
      <c r="E99" s="32" t="s">
        <v>76</v>
      </c>
      <c r="F99" s="32" t="s">
        <v>77</v>
      </c>
      <c r="G99" s="32" t="s">
        <v>75</v>
      </c>
      <c r="H99" s="32" t="s">
        <v>122</v>
      </c>
      <c r="I99" s="32" t="s">
        <v>0</v>
      </c>
    </row>
    <row r="100" spans="4:9" ht="12">
      <c r="D100" s="32">
        <v>2001</v>
      </c>
      <c r="E100" s="32">
        <v>2002</v>
      </c>
      <c r="F100" s="32">
        <v>2002</v>
      </c>
      <c r="G100" s="32">
        <v>2002</v>
      </c>
      <c r="H100" s="32">
        <v>2002</v>
      </c>
      <c r="I100" s="32" t="s">
        <v>146</v>
      </c>
    </row>
    <row r="101" ht="12">
      <c r="I101" s="32" t="s">
        <v>1</v>
      </c>
    </row>
    <row r="102" spans="1:9" ht="12">
      <c r="A102" s="34" t="s">
        <v>15</v>
      </c>
      <c r="D102" s="50">
        <f aca="true" t="shared" si="0" ref="D102:I102">+D7</f>
        <v>3646</v>
      </c>
      <c r="E102" s="50">
        <f t="shared" si="0"/>
        <v>1553</v>
      </c>
      <c r="F102" s="50">
        <f t="shared" si="0"/>
        <v>1122</v>
      </c>
      <c r="G102" s="50">
        <f t="shared" si="0"/>
        <v>1077</v>
      </c>
      <c r="H102" s="50">
        <f t="shared" si="0"/>
        <v>3752</v>
      </c>
      <c r="I102" s="50">
        <f t="shared" si="0"/>
        <v>106</v>
      </c>
    </row>
    <row r="103" spans="3:9" ht="12">
      <c r="C103" s="37" t="s">
        <v>125</v>
      </c>
      <c r="D103" s="47">
        <f aca="true" t="shared" si="1" ref="D103:I103">+D10</f>
        <v>1227</v>
      </c>
      <c r="E103" s="47">
        <f t="shared" si="1"/>
        <v>545</v>
      </c>
      <c r="F103" s="47">
        <f t="shared" si="1"/>
        <v>373</v>
      </c>
      <c r="G103" s="47">
        <f t="shared" si="1"/>
        <v>336</v>
      </c>
      <c r="H103" s="47">
        <f t="shared" si="1"/>
        <v>1254</v>
      </c>
      <c r="I103" s="47">
        <f t="shared" si="1"/>
        <v>27</v>
      </c>
    </row>
    <row r="104" spans="3:9" ht="12">
      <c r="C104" s="37" t="s">
        <v>127</v>
      </c>
      <c r="D104" s="47">
        <f aca="true" t="shared" si="2" ref="D104:I104">+D11+D12</f>
        <v>1743</v>
      </c>
      <c r="E104" s="47">
        <f t="shared" si="2"/>
        <v>791</v>
      </c>
      <c r="F104" s="47">
        <f t="shared" si="2"/>
        <v>583</v>
      </c>
      <c r="G104" s="47">
        <f t="shared" si="2"/>
        <v>528</v>
      </c>
      <c r="H104" s="47">
        <f t="shared" si="2"/>
        <v>1902</v>
      </c>
      <c r="I104" s="47">
        <f t="shared" si="2"/>
        <v>159</v>
      </c>
    </row>
    <row r="105" spans="3:9" ht="12">
      <c r="C105" s="37" t="s">
        <v>128</v>
      </c>
      <c r="D105" s="47">
        <f aca="true" t="shared" si="3" ref="D105:I105">+D13</f>
        <v>604</v>
      </c>
      <c r="E105" s="47">
        <f t="shared" si="3"/>
        <v>183</v>
      </c>
      <c r="F105" s="47">
        <f t="shared" si="3"/>
        <v>146</v>
      </c>
      <c r="G105" s="47">
        <f t="shared" si="3"/>
        <v>190</v>
      </c>
      <c r="H105" s="47">
        <f t="shared" si="3"/>
        <v>519</v>
      </c>
      <c r="I105" s="47">
        <f t="shared" si="3"/>
        <v>-85</v>
      </c>
    </row>
    <row r="107" spans="1:9" ht="12">
      <c r="A107" s="34" t="s">
        <v>16</v>
      </c>
      <c r="D107" s="50">
        <f aca="true" t="shared" si="4" ref="D107:I107">+D28</f>
        <v>3909</v>
      </c>
      <c r="E107" s="50">
        <f t="shared" si="4"/>
        <v>1308</v>
      </c>
      <c r="F107" s="50">
        <f t="shared" si="4"/>
        <v>1072</v>
      </c>
      <c r="G107" s="50">
        <f t="shared" si="4"/>
        <v>1407</v>
      </c>
      <c r="H107" s="50">
        <f t="shared" si="4"/>
        <v>3787</v>
      </c>
      <c r="I107" s="50">
        <f t="shared" si="4"/>
        <v>-122</v>
      </c>
    </row>
    <row r="108" spans="3:9" ht="12">
      <c r="C108" s="37" t="s">
        <v>125</v>
      </c>
      <c r="D108" s="47">
        <f aca="true" t="shared" si="5" ref="D108:I108">+D31</f>
        <v>1443</v>
      </c>
      <c r="E108" s="47">
        <f t="shared" si="5"/>
        <v>489</v>
      </c>
      <c r="F108" s="47">
        <f t="shared" si="5"/>
        <v>405</v>
      </c>
      <c r="G108" s="47">
        <f t="shared" si="5"/>
        <v>503</v>
      </c>
      <c r="H108" s="47">
        <f t="shared" si="5"/>
        <v>1397</v>
      </c>
      <c r="I108" s="47">
        <f t="shared" si="5"/>
        <v>-46</v>
      </c>
    </row>
    <row r="109" spans="3:9" ht="12">
      <c r="C109" s="37" t="s">
        <v>127</v>
      </c>
      <c r="D109" s="47">
        <f aca="true" t="shared" si="6" ref="D109:I109">+D32+D33</f>
        <v>1666</v>
      </c>
      <c r="E109" s="47">
        <f t="shared" si="6"/>
        <v>503</v>
      </c>
      <c r="F109" s="47">
        <f t="shared" si="6"/>
        <v>441</v>
      </c>
      <c r="G109" s="47">
        <f t="shared" si="6"/>
        <v>642</v>
      </c>
      <c r="H109" s="47">
        <f t="shared" si="6"/>
        <v>1586</v>
      </c>
      <c r="I109" s="47">
        <f t="shared" si="6"/>
        <v>-80</v>
      </c>
    </row>
    <row r="110" spans="3:9" ht="12">
      <c r="C110" s="37" t="s">
        <v>128</v>
      </c>
      <c r="D110" s="47">
        <f aca="true" t="shared" si="7" ref="D110:I110">+D34</f>
        <v>452</v>
      </c>
      <c r="E110" s="47">
        <f t="shared" si="7"/>
        <v>166</v>
      </c>
      <c r="F110" s="47">
        <f t="shared" si="7"/>
        <v>143</v>
      </c>
      <c r="G110" s="47">
        <f t="shared" si="7"/>
        <v>186</v>
      </c>
      <c r="H110" s="47">
        <f t="shared" si="7"/>
        <v>495</v>
      </c>
      <c r="I110" s="47">
        <f t="shared" si="7"/>
        <v>43</v>
      </c>
    </row>
    <row r="112" spans="1:9" ht="12">
      <c r="A112" s="34" t="s">
        <v>143</v>
      </c>
      <c r="D112" s="50">
        <f aca="true" t="shared" si="8" ref="D112:I112">+D49</f>
        <v>-263</v>
      </c>
      <c r="E112" s="50">
        <f t="shared" si="8"/>
        <v>245</v>
      </c>
      <c r="F112" s="50">
        <f t="shared" si="8"/>
        <v>50</v>
      </c>
      <c r="G112" s="50">
        <f t="shared" si="8"/>
        <v>-330</v>
      </c>
      <c r="H112" s="50">
        <f t="shared" si="8"/>
        <v>-35</v>
      </c>
      <c r="I112" s="50">
        <f t="shared" si="8"/>
        <v>228</v>
      </c>
    </row>
    <row r="113" spans="3:9" ht="12">
      <c r="C113" s="37" t="s">
        <v>125</v>
      </c>
      <c r="D113" s="47">
        <f aca="true" t="shared" si="9" ref="D113:I113">+D52</f>
        <v>-216</v>
      </c>
      <c r="E113" s="47">
        <f t="shared" si="9"/>
        <v>56</v>
      </c>
      <c r="F113" s="47">
        <f t="shared" si="9"/>
        <v>-32</v>
      </c>
      <c r="G113" s="47">
        <f t="shared" si="9"/>
        <v>-167</v>
      </c>
      <c r="H113" s="47">
        <f t="shared" si="9"/>
        <v>-143</v>
      </c>
      <c r="I113" s="47">
        <f t="shared" si="9"/>
        <v>73</v>
      </c>
    </row>
    <row r="114" spans="3:9" ht="12">
      <c r="C114" s="37" t="s">
        <v>127</v>
      </c>
      <c r="D114" s="47">
        <f aca="true" t="shared" si="10" ref="D114:I114">+D53+D54</f>
        <v>77</v>
      </c>
      <c r="E114" s="47">
        <f t="shared" si="10"/>
        <v>288</v>
      </c>
      <c r="F114" s="47">
        <f t="shared" si="10"/>
        <v>142</v>
      </c>
      <c r="G114" s="47">
        <f t="shared" si="10"/>
        <v>-114</v>
      </c>
      <c r="H114" s="47">
        <f t="shared" si="10"/>
        <v>316</v>
      </c>
      <c r="I114" s="47">
        <f t="shared" si="10"/>
        <v>239</v>
      </c>
    </row>
    <row r="115" spans="3:9" ht="12">
      <c r="C115" s="37" t="s">
        <v>128</v>
      </c>
      <c r="D115" s="47">
        <f aca="true" t="shared" si="11" ref="D115:I115">+D55</f>
        <v>152</v>
      </c>
      <c r="E115" s="47">
        <f t="shared" si="11"/>
        <v>17</v>
      </c>
      <c r="F115" s="47">
        <f t="shared" si="11"/>
        <v>3</v>
      </c>
      <c r="G115" s="47">
        <f t="shared" si="11"/>
        <v>4</v>
      </c>
      <c r="H115" s="47">
        <f t="shared" si="11"/>
        <v>24</v>
      </c>
      <c r="I115" s="47">
        <f t="shared" si="11"/>
        <v>-128</v>
      </c>
    </row>
  </sheetData>
  <mergeCells count="1">
    <mergeCell ref="A70:I7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6" customWidth="1"/>
    <col min="2" max="2" width="3.140625" style="26" customWidth="1"/>
    <col min="3" max="3" width="22.57421875" style="26" customWidth="1"/>
    <col min="4" max="7" width="8.7109375" style="26" customWidth="1"/>
    <col min="8" max="8" width="11.00390625" style="26" customWidth="1"/>
    <col min="9" max="9" width="12.28125" style="26" bestFit="1" customWidth="1"/>
    <col min="10" max="10" width="4.421875" style="26" customWidth="1"/>
    <col min="11" max="16384" width="11.421875" style="26" customWidth="1"/>
  </cols>
  <sheetData>
    <row r="1" ht="12">
      <c r="A1" s="34" t="s">
        <v>290</v>
      </c>
    </row>
    <row r="3" spans="4:9" ht="12">
      <c r="D3" s="8" t="s">
        <v>278</v>
      </c>
      <c r="E3" s="8" t="s">
        <v>280</v>
      </c>
      <c r="F3" s="8" t="s">
        <v>281</v>
      </c>
      <c r="G3" s="8" t="s">
        <v>282</v>
      </c>
      <c r="H3" s="8" t="s">
        <v>278</v>
      </c>
      <c r="I3" s="32" t="s">
        <v>0</v>
      </c>
    </row>
    <row r="4" spans="4:9" ht="12">
      <c r="D4" s="12">
        <v>2003</v>
      </c>
      <c r="E4" s="12">
        <v>2004</v>
      </c>
      <c r="F4" s="12">
        <v>2004</v>
      </c>
      <c r="G4" s="12">
        <v>2004</v>
      </c>
      <c r="H4" s="12">
        <v>2004</v>
      </c>
      <c r="I4" s="32" t="s">
        <v>287</v>
      </c>
    </row>
    <row r="5" ht="12">
      <c r="I5" s="32" t="s">
        <v>1</v>
      </c>
    </row>
    <row r="7" spans="1:9" ht="12">
      <c r="A7" s="34" t="s">
        <v>15</v>
      </c>
      <c r="D7" s="1">
        <v>4757</v>
      </c>
      <c r="E7" s="1">
        <v>1890</v>
      </c>
      <c r="F7" s="1">
        <v>1680</v>
      </c>
      <c r="G7" s="1">
        <v>1755</v>
      </c>
      <c r="H7" s="1">
        <v>5325</v>
      </c>
      <c r="I7" s="1">
        <v>568</v>
      </c>
    </row>
    <row r="8" spans="2:9" ht="12">
      <c r="B8" s="37" t="s">
        <v>123</v>
      </c>
      <c r="D8" s="2"/>
      <c r="E8" s="2"/>
      <c r="F8" s="2"/>
      <c r="G8" s="2"/>
      <c r="H8" s="2"/>
      <c r="I8" s="2"/>
    </row>
    <row r="9" spans="2:9" ht="12">
      <c r="B9" s="37" t="s">
        <v>124</v>
      </c>
      <c r="D9" s="2">
        <v>1698</v>
      </c>
      <c r="E9" s="2">
        <v>785</v>
      </c>
      <c r="F9" s="2">
        <v>587</v>
      </c>
      <c r="G9" s="2">
        <v>580</v>
      </c>
      <c r="H9" s="2">
        <v>1952</v>
      </c>
      <c r="I9" s="2">
        <v>254</v>
      </c>
    </row>
    <row r="10" spans="3:9" ht="12">
      <c r="C10" s="37" t="s">
        <v>125</v>
      </c>
      <c r="D10" s="26">
        <v>677</v>
      </c>
      <c r="E10" s="26">
        <v>364</v>
      </c>
      <c r="F10" s="26">
        <v>250</v>
      </c>
      <c r="G10" s="26">
        <v>232</v>
      </c>
      <c r="H10" s="2">
        <v>846</v>
      </c>
      <c r="I10" s="2">
        <v>169</v>
      </c>
    </row>
    <row r="11" spans="3:9" ht="12">
      <c r="C11" s="37" t="s">
        <v>126</v>
      </c>
      <c r="D11" s="26">
        <v>159</v>
      </c>
      <c r="E11" s="26">
        <v>73</v>
      </c>
      <c r="F11" s="26">
        <v>63</v>
      </c>
      <c r="G11" s="26">
        <v>52</v>
      </c>
      <c r="H11" s="2">
        <v>188</v>
      </c>
      <c r="I11" s="2">
        <v>29</v>
      </c>
    </row>
    <row r="12" spans="3:9" ht="12">
      <c r="C12" s="37" t="s">
        <v>127</v>
      </c>
      <c r="D12" s="26">
        <v>862</v>
      </c>
      <c r="E12" s="26">
        <v>348</v>
      </c>
      <c r="F12" s="26">
        <v>274</v>
      </c>
      <c r="G12" s="26">
        <v>296</v>
      </c>
      <c r="H12" s="2">
        <v>918</v>
      </c>
      <c r="I12" s="2">
        <v>56</v>
      </c>
    </row>
    <row r="13" spans="2:9" ht="12">
      <c r="B13" s="37" t="s">
        <v>128</v>
      </c>
      <c r="D13" s="2">
        <v>2999</v>
      </c>
      <c r="E13" s="2">
        <v>1085</v>
      </c>
      <c r="F13" s="2">
        <v>1083</v>
      </c>
      <c r="G13" s="2">
        <v>1167</v>
      </c>
      <c r="H13" s="2">
        <v>3335</v>
      </c>
      <c r="I13" s="2">
        <v>336</v>
      </c>
    </row>
    <row r="14" spans="3:9" ht="12">
      <c r="C14" s="37" t="s">
        <v>129</v>
      </c>
      <c r="D14" s="26">
        <v>777</v>
      </c>
      <c r="E14" s="26">
        <v>318</v>
      </c>
      <c r="F14" s="26">
        <v>287</v>
      </c>
      <c r="G14" s="26">
        <v>296</v>
      </c>
      <c r="H14" s="2">
        <v>901</v>
      </c>
      <c r="I14" s="2">
        <v>124</v>
      </c>
    </row>
    <row r="15" spans="3:9" ht="12">
      <c r="C15" s="37" t="s">
        <v>130</v>
      </c>
      <c r="D15" s="26">
        <v>117</v>
      </c>
      <c r="E15" s="26">
        <v>24</v>
      </c>
      <c r="F15" s="26">
        <v>26</v>
      </c>
      <c r="G15" s="26">
        <v>54</v>
      </c>
      <c r="H15" s="2">
        <v>104</v>
      </c>
      <c r="I15" s="2">
        <v>-13</v>
      </c>
    </row>
    <row r="16" spans="3:9" ht="12">
      <c r="C16" s="37" t="s">
        <v>131</v>
      </c>
      <c r="D16" s="26">
        <v>123</v>
      </c>
      <c r="E16" s="26">
        <v>32</v>
      </c>
      <c r="F16" s="26">
        <v>46</v>
      </c>
      <c r="G16" s="26">
        <v>45</v>
      </c>
      <c r="H16" s="2">
        <v>123</v>
      </c>
      <c r="I16" s="2">
        <v>0</v>
      </c>
    </row>
    <row r="17" spans="3:9" ht="12">
      <c r="C17" s="37" t="s">
        <v>132</v>
      </c>
      <c r="D17" s="26">
        <v>76</v>
      </c>
      <c r="E17" s="26">
        <v>31</v>
      </c>
      <c r="F17" s="26">
        <v>36</v>
      </c>
      <c r="G17" s="26">
        <v>34</v>
      </c>
      <c r="H17" s="2">
        <v>101</v>
      </c>
      <c r="I17" s="2">
        <v>25</v>
      </c>
    </row>
    <row r="18" spans="3:9" ht="12">
      <c r="C18" s="37" t="s">
        <v>133</v>
      </c>
      <c r="D18" s="26">
        <v>78</v>
      </c>
      <c r="E18" s="26">
        <v>25</v>
      </c>
      <c r="F18" s="26">
        <v>27</v>
      </c>
      <c r="G18" s="26">
        <v>29</v>
      </c>
      <c r="H18" s="2">
        <v>81</v>
      </c>
      <c r="I18" s="2">
        <v>3</v>
      </c>
    </row>
    <row r="19" spans="3:9" ht="12">
      <c r="C19" s="37" t="s">
        <v>134</v>
      </c>
      <c r="D19" s="26">
        <v>209</v>
      </c>
      <c r="E19" s="26">
        <v>102</v>
      </c>
      <c r="F19" s="26">
        <v>75</v>
      </c>
      <c r="G19" s="26">
        <v>58</v>
      </c>
      <c r="H19" s="2">
        <v>235</v>
      </c>
      <c r="I19" s="2">
        <v>26</v>
      </c>
    </row>
    <row r="20" spans="3:9" ht="12">
      <c r="C20" s="37" t="s">
        <v>135</v>
      </c>
      <c r="D20" s="26">
        <v>232</v>
      </c>
      <c r="E20" s="26">
        <v>106</v>
      </c>
      <c r="F20" s="26">
        <v>94</v>
      </c>
      <c r="G20" s="26">
        <v>116</v>
      </c>
      <c r="H20" s="2">
        <v>316</v>
      </c>
      <c r="I20" s="2">
        <v>84</v>
      </c>
    </row>
    <row r="21" spans="3:9" ht="12">
      <c r="C21" s="37" t="s">
        <v>136</v>
      </c>
      <c r="D21" s="26">
        <v>281</v>
      </c>
      <c r="E21" s="26">
        <v>86</v>
      </c>
      <c r="F21" s="26">
        <v>75</v>
      </c>
      <c r="G21" s="26">
        <v>74</v>
      </c>
      <c r="H21" s="2">
        <v>235</v>
      </c>
      <c r="I21" s="2">
        <v>-46</v>
      </c>
    </row>
    <row r="22" spans="3:9" ht="12">
      <c r="C22" s="37" t="s">
        <v>137</v>
      </c>
      <c r="D22" s="26">
        <v>55</v>
      </c>
      <c r="E22" s="26">
        <v>16</v>
      </c>
      <c r="F22" s="26">
        <v>14</v>
      </c>
      <c r="G22" s="26">
        <v>13</v>
      </c>
      <c r="H22" s="2">
        <v>43</v>
      </c>
      <c r="I22" s="2">
        <v>-12</v>
      </c>
    </row>
    <row r="23" spans="3:9" ht="12">
      <c r="C23" s="37" t="s">
        <v>138</v>
      </c>
      <c r="D23" s="26">
        <v>236</v>
      </c>
      <c r="E23" s="26">
        <v>93</v>
      </c>
      <c r="F23" s="26">
        <v>76</v>
      </c>
      <c r="G23" s="26">
        <v>93</v>
      </c>
      <c r="H23" s="2">
        <v>262</v>
      </c>
      <c r="I23" s="2">
        <v>26</v>
      </c>
    </row>
    <row r="24" spans="3:9" ht="12">
      <c r="C24" s="37" t="s">
        <v>139</v>
      </c>
      <c r="D24" s="26">
        <v>323</v>
      </c>
      <c r="E24" s="26">
        <v>101</v>
      </c>
      <c r="F24" s="26">
        <v>137</v>
      </c>
      <c r="G24" s="26">
        <v>128</v>
      </c>
      <c r="H24" s="2">
        <v>366</v>
      </c>
      <c r="I24" s="2">
        <v>43</v>
      </c>
    </row>
    <row r="25" spans="3:9" ht="12">
      <c r="C25" s="37" t="s">
        <v>140</v>
      </c>
      <c r="D25" s="26">
        <v>492</v>
      </c>
      <c r="E25" s="26">
        <v>151</v>
      </c>
      <c r="F25" s="26">
        <v>190</v>
      </c>
      <c r="G25" s="26">
        <v>227</v>
      </c>
      <c r="H25" s="2">
        <v>568</v>
      </c>
      <c r="I25" s="2">
        <v>76</v>
      </c>
    </row>
    <row r="26" spans="2:9" ht="12">
      <c r="B26" s="26" t="s">
        <v>141</v>
      </c>
      <c r="C26" s="37"/>
      <c r="D26" s="26">
        <v>60</v>
      </c>
      <c r="E26" s="26">
        <v>20</v>
      </c>
      <c r="F26" s="26">
        <v>10</v>
      </c>
      <c r="G26" s="26">
        <v>8</v>
      </c>
      <c r="H26" s="2">
        <v>38</v>
      </c>
      <c r="I26" s="2">
        <v>-22</v>
      </c>
    </row>
    <row r="27" spans="4:9" ht="12">
      <c r="D27" s="2"/>
      <c r="E27" s="2"/>
      <c r="F27" s="2"/>
      <c r="G27" s="2"/>
      <c r="H27" s="2"/>
      <c r="I27" s="2"/>
    </row>
    <row r="28" spans="1:9" ht="12">
      <c r="A28" s="34" t="s">
        <v>16</v>
      </c>
      <c r="D28" s="1">
        <v>4190</v>
      </c>
      <c r="E28" s="1">
        <v>1471</v>
      </c>
      <c r="F28" s="1">
        <v>1276</v>
      </c>
      <c r="G28" s="1">
        <v>1388</v>
      </c>
      <c r="H28" s="1">
        <v>4135</v>
      </c>
      <c r="I28" s="1">
        <v>-55</v>
      </c>
    </row>
    <row r="29" spans="2:9" ht="12">
      <c r="B29" s="37" t="s">
        <v>142</v>
      </c>
      <c r="D29" s="2"/>
      <c r="E29" s="2"/>
      <c r="F29" s="2"/>
      <c r="G29" s="2"/>
      <c r="H29" s="2"/>
      <c r="I29" s="2"/>
    </row>
    <row r="30" spans="2:9" ht="12">
      <c r="B30" s="37" t="s">
        <v>124</v>
      </c>
      <c r="D30" s="2">
        <v>1608</v>
      </c>
      <c r="E30" s="2">
        <v>594</v>
      </c>
      <c r="F30" s="2">
        <v>428</v>
      </c>
      <c r="G30" s="2">
        <v>550</v>
      </c>
      <c r="H30" s="2">
        <v>1572</v>
      </c>
      <c r="I30" s="2">
        <v>-36</v>
      </c>
    </row>
    <row r="31" spans="3:9" ht="12">
      <c r="C31" s="37" t="s">
        <v>125</v>
      </c>
      <c r="D31" s="26">
        <v>1003</v>
      </c>
      <c r="E31" s="26">
        <v>355</v>
      </c>
      <c r="F31" s="26">
        <v>285</v>
      </c>
      <c r="G31" s="26">
        <v>315</v>
      </c>
      <c r="H31" s="2">
        <v>955</v>
      </c>
      <c r="I31" s="2">
        <v>-48</v>
      </c>
    </row>
    <row r="32" spans="3:9" ht="12">
      <c r="C32" s="37" t="s">
        <v>126</v>
      </c>
      <c r="D32" s="26">
        <v>116</v>
      </c>
      <c r="E32" s="26">
        <v>60</v>
      </c>
      <c r="F32" s="26">
        <v>29</v>
      </c>
      <c r="G32" s="26">
        <v>49</v>
      </c>
      <c r="H32" s="2">
        <v>138</v>
      </c>
      <c r="I32" s="2">
        <v>22</v>
      </c>
    </row>
    <row r="33" spans="3:9" ht="12">
      <c r="C33" s="37" t="s">
        <v>127</v>
      </c>
      <c r="D33" s="26">
        <v>489</v>
      </c>
      <c r="E33" s="26">
        <v>179</v>
      </c>
      <c r="F33" s="26">
        <v>114</v>
      </c>
      <c r="G33" s="26">
        <v>186</v>
      </c>
      <c r="H33" s="2">
        <v>479</v>
      </c>
      <c r="I33" s="2">
        <v>-10</v>
      </c>
    </row>
    <row r="34" spans="2:9" ht="12">
      <c r="B34" s="37" t="s">
        <v>128</v>
      </c>
      <c r="D34" s="2">
        <v>1586</v>
      </c>
      <c r="E34" s="2">
        <v>516</v>
      </c>
      <c r="F34" s="2">
        <v>451</v>
      </c>
      <c r="G34" s="2">
        <v>590</v>
      </c>
      <c r="H34" s="2">
        <v>1557</v>
      </c>
      <c r="I34" s="2">
        <v>-29</v>
      </c>
    </row>
    <row r="35" spans="3:9" ht="12">
      <c r="C35" s="37" t="s">
        <v>129</v>
      </c>
      <c r="D35" s="26">
        <v>308</v>
      </c>
      <c r="E35" s="26">
        <v>129</v>
      </c>
      <c r="F35" s="26">
        <v>118</v>
      </c>
      <c r="G35" s="26">
        <v>102</v>
      </c>
      <c r="H35" s="2">
        <v>349</v>
      </c>
      <c r="I35" s="2">
        <v>41</v>
      </c>
    </row>
    <row r="36" spans="3:9" ht="12">
      <c r="C36" s="37" t="s">
        <v>130</v>
      </c>
      <c r="D36" s="26">
        <v>50</v>
      </c>
      <c r="E36" s="26">
        <v>8</v>
      </c>
      <c r="F36" s="26">
        <v>9</v>
      </c>
      <c r="G36" s="26">
        <v>15</v>
      </c>
      <c r="H36" s="2">
        <v>32</v>
      </c>
      <c r="I36" s="2">
        <v>-18</v>
      </c>
    </row>
    <row r="37" spans="3:9" ht="12">
      <c r="C37" s="37" t="s">
        <v>131</v>
      </c>
      <c r="D37" s="26">
        <v>99</v>
      </c>
      <c r="E37" s="26">
        <v>29</v>
      </c>
      <c r="F37" s="26">
        <v>14</v>
      </c>
      <c r="G37" s="26">
        <v>22</v>
      </c>
      <c r="H37" s="2">
        <v>65</v>
      </c>
      <c r="I37" s="2">
        <v>-34</v>
      </c>
    </row>
    <row r="38" spans="3:9" ht="12">
      <c r="C38" s="37" t="s">
        <v>132</v>
      </c>
      <c r="D38" s="26">
        <v>40</v>
      </c>
      <c r="E38" s="26">
        <v>13</v>
      </c>
      <c r="F38" s="26">
        <v>11</v>
      </c>
      <c r="G38" s="26">
        <v>17</v>
      </c>
      <c r="H38" s="2">
        <v>41</v>
      </c>
      <c r="I38" s="2">
        <v>1</v>
      </c>
    </row>
    <row r="39" spans="3:9" ht="12">
      <c r="C39" s="37" t="s">
        <v>133</v>
      </c>
      <c r="D39" s="26">
        <v>70</v>
      </c>
      <c r="E39" s="26">
        <v>24</v>
      </c>
      <c r="F39" s="26">
        <v>20</v>
      </c>
      <c r="G39" s="26">
        <v>48</v>
      </c>
      <c r="H39" s="2">
        <v>92</v>
      </c>
      <c r="I39" s="2">
        <v>22</v>
      </c>
    </row>
    <row r="40" spans="3:9" ht="12">
      <c r="C40" s="37" t="s">
        <v>134</v>
      </c>
      <c r="D40" s="26">
        <v>53</v>
      </c>
      <c r="E40" s="26">
        <v>7</v>
      </c>
      <c r="F40" s="26">
        <v>12</v>
      </c>
      <c r="G40" s="26">
        <v>27</v>
      </c>
      <c r="H40" s="2">
        <v>46</v>
      </c>
      <c r="I40" s="2">
        <v>-7</v>
      </c>
    </row>
    <row r="41" spans="3:9" ht="12">
      <c r="C41" s="37" t="s">
        <v>135</v>
      </c>
      <c r="D41" s="26">
        <v>167</v>
      </c>
      <c r="E41" s="26">
        <v>48</v>
      </c>
      <c r="F41" s="26">
        <v>37</v>
      </c>
      <c r="G41" s="26">
        <v>73</v>
      </c>
      <c r="H41" s="2">
        <v>158</v>
      </c>
      <c r="I41" s="2">
        <v>-9</v>
      </c>
    </row>
    <row r="42" spans="3:9" ht="12">
      <c r="C42" s="37" t="s">
        <v>136</v>
      </c>
      <c r="D42" s="26">
        <v>232</v>
      </c>
      <c r="E42" s="26">
        <v>58</v>
      </c>
      <c r="F42" s="26">
        <v>58</v>
      </c>
      <c r="G42" s="26">
        <v>64</v>
      </c>
      <c r="H42" s="2">
        <v>180</v>
      </c>
      <c r="I42" s="2">
        <v>-52</v>
      </c>
    </row>
    <row r="43" spans="3:9" ht="12">
      <c r="C43" s="37" t="s">
        <v>137</v>
      </c>
      <c r="D43" s="26">
        <v>21</v>
      </c>
      <c r="E43" s="26">
        <v>12</v>
      </c>
      <c r="F43" s="26">
        <v>10</v>
      </c>
      <c r="G43" s="26">
        <v>4</v>
      </c>
      <c r="H43" s="2">
        <v>26</v>
      </c>
      <c r="I43" s="2">
        <v>5</v>
      </c>
    </row>
    <row r="44" spans="3:9" ht="12">
      <c r="C44" s="37" t="s">
        <v>138</v>
      </c>
      <c r="D44" s="26">
        <v>139</v>
      </c>
      <c r="E44" s="26">
        <v>59</v>
      </c>
      <c r="F44" s="26">
        <v>61</v>
      </c>
      <c r="G44" s="26">
        <v>52</v>
      </c>
      <c r="H44" s="2">
        <v>172</v>
      </c>
      <c r="I44" s="2">
        <v>33</v>
      </c>
    </row>
    <row r="45" spans="3:9" ht="12">
      <c r="C45" s="37" t="s">
        <v>139</v>
      </c>
      <c r="D45" s="26">
        <v>162</v>
      </c>
      <c r="E45" s="26">
        <v>51</v>
      </c>
      <c r="F45" s="26">
        <v>50</v>
      </c>
      <c r="G45" s="26">
        <v>60</v>
      </c>
      <c r="H45" s="2">
        <v>161</v>
      </c>
      <c r="I45" s="2">
        <v>-1</v>
      </c>
    </row>
    <row r="46" spans="3:9" ht="12">
      <c r="C46" s="37" t="s">
        <v>140</v>
      </c>
      <c r="D46" s="26">
        <v>245</v>
      </c>
      <c r="E46" s="26">
        <v>78</v>
      </c>
      <c r="F46" s="26">
        <v>51</v>
      </c>
      <c r="G46" s="26">
        <v>106</v>
      </c>
      <c r="H46" s="2">
        <v>235</v>
      </c>
      <c r="I46" s="2">
        <v>-10</v>
      </c>
    </row>
    <row r="47" spans="2:9" ht="12">
      <c r="B47" s="26" t="s">
        <v>141</v>
      </c>
      <c r="C47" s="37"/>
      <c r="D47" s="26">
        <v>996</v>
      </c>
      <c r="E47" s="26">
        <v>361</v>
      </c>
      <c r="F47" s="26">
        <v>397</v>
      </c>
      <c r="G47" s="26">
        <v>248</v>
      </c>
      <c r="H47" s="2">
        <v>1006</v>
      </c>
      <c r="I47" s="2">
        <v>10</v>
      </c>
    </row>
    <row r="48" spans="4:9" ht="12">
      <c r="D48" s="2"/>
      <c r="E48" s="2"/>
      <c r="F48" s="2"/>
      <c r="G48" s="2"/>
      <c r="H48" s="2"/>
      <c r="I48" s="2"/>
    </row>
    <row r="49" spans="1:9" ht="12">
      <c r="A49" s="34" t="s">
        <v>143</v>
      </c>
      <c r="D49" s="1">
        <v>567</v>
      </c>
      <c r="E49" s="1">
        <v>419</v>
      </c>
      <c r="F49" s="1">
        <v>404</v>
      </c>
      <c r="G49" s="1">
        <v>367</v>
      </c>
      <c r="H49" s="1">
        <v>1190</v>
      </c>
      <c r="I49" s="1">
        <v>623</v>
      </c>
    </row>
    <row r="50" spans="2:9" ht="12">
      <c r="B50" s="37" t="s">
        <v>144</v>
      </c>
      <c r="D50" s="2"/>
      <c r="E50" s="2"/>
      <c r="F50" s="2"/>
      <c r="G50" s="2"/>
      <c r="H50" s="2"/>
      <c r="I50" s="2"/>
    </row>
    <row r="51" spans="2:9" ht="12">
      <c r="B51" s="37" t="s">
        <v>124</v>
      </c>
      <c r="D51" s="2">
        <v>90</v>
      </c>
      <c r="E51" s="2">
        <v>191</v>
      </c>
      <c r="F51" s="2">
        <v>159</v>
      </c>
      <c r="G51" s="2">
        <v>30</v>
      </c>
      <c r="H51" s="2">
        <v>380</v>
      </c>
      <c r="I51" s="2">
        <v>290</v>
      </c>
    </row>
    <row r="52" spans="3:9" ht="12">
      <c r="C52" s="37" t="s">
        <v>125</v>
      </c>
      <c r="D52" s="2">
        <v>-326</v>
      </c>
      <c r="E52" s="2">
        <v>9</v>
      </c>
      <c r="F52" s="2">
        <v>-35</v>
      </c>
      <c r="G52" s="2">
        <v>-83</v>
      </c>
      <c r="H52" s="2">
        <v>-109</v>
      </c>
      <c r="I52" s="2">
        <v>217</v>
      </c>
    </row>
    <row r="53" spans="3:9" ht="12">
      <c r="C53" s="37" t="s">
        <v>126</v>
      </c>
      <c r="D53" s="2">
        <v>43</v>
      </c>
      <c r="E53" s="2">
        <v>13</v>
      </c>
      <c r="F53" s="2">
        <v>34</v>
      </c>
      <c r="G53" s="2">
        <v>3</v>
      </c>
      <c r="H53" s="2">
        <v>50</v>
      </c>
      <c r="I53" s="2">
        <v>7</v>
      </c>
    </row>
    <row r="54" spans="3:9" ht="12">
      <c r="C54" s="37" t="s">
        <v>127</v>
      </c>
      <c r="D54" s="2">
        <v>373</v>
      </c>
      <c r="E54" s="2">
        <v>169</v>
      </c>
      <c r="F54" s="2">
        <v>160</v>
      </c>
      <c r="G54" s="2">
        <v>110</v>
      </c>
      <c r="H54" s="2">
        <v>439</v>
      </c>
      <c r="I54" s="2">
        <v>66</v>
      </c>
    </row>
    <row r="55" spans="2:9" ht="12">
      <c r="B55" s="37" t="s">
        <v>128</v>
      </c>
      <c r="D55" s="2">
        <v>1413</v>
      </c>
      <c r="E55" s="2">
        <v>569</v>
      </c>
      <c r="F55" s="2">
        <v>632</v>
      </c>
      <c r="G55" s="2">
        <v>577</v>
      </c>
      <c r="H55" s="2">
        <v>1778</v>
      </c>
      <c r="I55" s="2">
        <v>365</v>
      </c>
    </row>
    <row r="56" spans="3:9" ht="12">
      <c r="C56" s="37" t="s">
        <v>129</v>
      </c>
      <c r="D56" s="2">
        <v>469</v>
      </c>
      <c r="E56" s="2">
        <v>189</v>
      </c>
      <c r="F56" s="2">
        <v>169</v>
      </c>
      <c r="G56" s="2">
        <v>194</v>
      </c>
      <c r="H56" s="2">
        <v>552</v>
      </c>
      <c r="I56" s="2">
        <v>83</v>
      </c>
    </row>
    <row r="57" spans="3:9" ht="12">
      <c r="C57" s="37" t="s">
        <v>130</v>
      </c>
      <c r="D57" s="2">
        <v>67</v>
      </c>
      <c r="E57" s="2">
        <v>16</v>
      </c>
      <c r="F57" s="2">
        <v>17</v>
      </c>
      <c r="G57" s="2">
        <v>39</v>
      </c>
      <c r="H57" s="2">
        <v>72</v>
      </c>
      <c r="I57" s="2">
        <v>5</v>
      </c>
    </row>
    <row r="58" spans="3:9" ht="12">
      <c r="C58" s="37" t="s">
        <v>131</v>
      </c>
      <c r="D58" s="2">
        <v>24</v>
      </c>
      <c r="E58" s="2">
        <v>3</v>
      </c>
      <c r="F58" s="2">
        <v>32</v>
      </c>
      <c r="G58" s="2">
        <v>23</v>
      </c>
      <c r="H58" s="2">
        <v>58</v>
      </c>
      <c r="I58" s="2">
        <v>34</v>
      </c>
    </row>
    <row r="59" spans="3:9" ht="12">
      <c r="C59" s="37" t="s">
        <v>132</v>
      </c>
      <c r="D59" s="2">
        <v>36</v>
      </c>
      <c r="E59" s="2">
        <v>18</v>
      </c>
      <c r="F59" s="2">
        <v>25</v>
      </c>
      <c r="G59" s="2">
        <v>17</v>
      </c>
      <c r="H59" s="2">
        <v>60</v>
      </c>
      <c r="I59" s="2">
        <v>24</v>
      </c>
    </row>
    <row r="60" spans="3:9" ht="12">
      <c r="C60" s="37" t="s">
        <v>133</v>
      </c>
      <c r="D60" s="2">
        <v>8</v>
      </c>
      <c r="E60" s="2">
        <v>1</v>
      </c>
      <c r="F60" s="2">
        <v>7</v>
      </c>
      <c r="G60" s="2">
        <v>-19</v>
      </c>
      <c r="H60" s="2">
        <v>-11</v>
      </c>
      <c r="I60" s="2">
        <v>-19</v>
      </c>
    </row>
    <row r="61" spans="3:9" ht="12">
      <c r="C61" s="37" t="s">
        <v>134</v>
      </c>
      <c r="D61" s="2">
        <v>156</v>
      </c>
      <c r="E61" s="2">
        <v>95</v>
      </c>
      <c r="F61" s="2">
        <v>63</v>
      </c>
      <c r="G61" s="2">
        <v>31</v>
      </c>
      <c r="H61" s="2">
        <v>189</v>
      </c>
      <c r="I61" s="2">
        <v>33</v>
      </c>
    </row>
    <row r="62" spans="3:9" ht="12">
      <c r="C62" s="37" t="s">
        <v>135</v>
      </c>
      <c r="D62" s="2">
        <v>65</v>
      </c>
      <c r="E62" s="2">
        <v>58</v>
      </c>
      <c r="F62" s="2">
        <v>57</v>
      </c>
      <c r="G62" s="2">
        <v>43</v>
      </c>
      <c r="H62" s="2">
        <v>158</v>
      </c>
      <c r="I62" s="2">
        <v>93</v>
      </c>
    </row>
    <row r="63" spans="3:9" ht="12">
      <c r="C63" s="37" t="s">
        <v>136</v>
      </c>
      <c r="D63" s="2">
        <v>49</v>
      </c>
      <c r="E63" s="2">
        <v>28</v>
      </c>
      <c r="F63" s="2">
        <v>17</v>
      </c>
      <c r="G63" s="2">
        <v>10</v>
      </c>
      <c r="H63" s="2">
        <v>55</v>
      </c>
      <c r="I63" s="2">
        <v>6</v>
      </c>
    </row>
    <row r="64" spans="3:9" ht="12">
      <c r="C64" s="37" t="s">
        <v>137</v>
      </c>
      <c r="D64" s="2">
        <v>34</v>
      </c>
      <c r="E64" s="2">
        <v>4</v>
      </c>
      <c r="F64" s="2">
        <v>4</v>
      </c>
      <c r="G64" s="2">
        <v>9</v>
      </c>
      <c r="H64" s="2">
        <v>17</v>
      </c>
      <c r="I64" s="2">
        <v>-17</v>
      </c>
    </row>
    <row r="65" spans="3:9" ht="12">
      <c r="C65" s="37" t="s">
        <v>138</v>
      </c>
      <c r="D65" s="2">
        <v>97</v>
      </c>
      <c r="E65" s="2">
        <v>34</v>
      </c>
      <c r="F65" s="2">
        <v>15</v>
      </c>
      <c r="G65" s="2">
        <v>41</v>
      </c>
      <c r="H65" s="2">
        <v>90</v>
      </c>
      <c r="I65" s="2">
        <v>-7</v>
      </c>
    </row>
    <row r="66" spans="3:9" ht="12">
      <c r="C66" s="37" t="s">
        <v>139</v>
      </c>
      <c r="D66" s="2">
        <v>161</v>
      </c>
      <c r="E66" s="2">
        <v>50</v>
      </c>
      <c r="F66" s="2">
        <v>87</v>
      </c>
      <c r="G66" s="2">
        <v>68</v>
      </c>
      <c r="H66" s="2">
        <v>205</v>
      </c>
      <c r="I66" s="2">
        <v>44</v>
      </c>
    </row>
    <row r="67" spans="3:9" ht="12">
      <c r="C67" s="37" t="s">
        <v>140</v>
      </c>
      <c r="D67" s="2">
        <v>247</v>
      </c>
      <c r="E67" s="2">
        <v>73</v>
      </c>
      <c r="F67" s="2">
        <v>139</v>
      </c>
      <c r="G67" s="2">
        <v>121</v>
      </c>
      <c r="H67" s="2">
        <v>333</v>
      </c>
      <c r="I67" s="2">
        <v>86</v>
      </c>
    </row>
    <row r="68" spans="2:9" ht="12">
      <c r="B68" s="26" t="s">
        <v>141</v>
      </c>
      <c r="D68" s="2">
        <v>-936</v>
      </c>
      <c r="E68" s="2">
        <v>-341</v>
      </c>
      <c r="F68" s="2">
        <v>-387</v>
      </c>
      <c r="G68" s="2">
        <v>-240</v>
      </c>
      <c r="H68" s="2">
        <v>-968</v>
      </c>
      <c r="I68" s="2">
        <v>-32</v>
      </c>
    </row>
    <row r="70" spans="1:9" ht="12">
      <c r="A70" s="123" t="s">
        <v>309</v>
      </c>
      <c r="B70" s="123"/>
      <c r="C70" s="123"/>
      <c r="D70" s="123"/>
      <c r="E70" s="123"/>
      <c r="F70" s="123"/>
      <c r="G70" s="123"/>
      <c r="H70" s="123"/>
      <c r="I70" s="123"/>
    </row>
    <row r="72" ht="12">
      <c r="A72" s="28" t="s">
        <v>306</v>
      </c>
    </row>
    <row r="73" ht="12">
      <c r="A73" s="28"/>
    </row>
    <row r="74" ht="12">
      <c r="A74" s="28" t="s">
        <v>299</v>
      </c>
    </row>
    <row r="97" ht="12">
      <c r="A97" s="52" t="s">
        <v>145</v>
      </c>
    </row>
    <row r="99" spans="4:9" ht="12">
      <c r="D99" s="32" t="s">
        <v>122</v>
      </c>
      <c r="E99" s="32" t="s">
        <v>76</v>
      </c>
      <c r="F99" s="32" t="s">
        <v>77</v>
      </c>
      <c r="G99" s="32" t="s">
        <v>75</v>
      </c>
      <c r="H99" s="32" t="s">
        <v>122</v>
      </c>
      <c r="I99" s="32" t="s">
        <v>0</v>
      </c>
    </row>
    <row r="100" spans="4:9" ht="12">
      <c r="D100" s="32">
        <v>2001</v>
      </c>
      <c r="E100" s="32">
        <v>2002</v>
      </c>
      <c r="F100" s="32">
        <v>2002</v>
      </c>
      <c r="G100" s="32">
        <v>2002</v>
      </c>
      <c r="H100" s="32">
        <v>2002</v>
      </c>
      <c r="I100" s="32" t="s">
        <v>146</v>
      </c>
    </row>
    <row r="101" ht="12">
      <c r="I101" s="32" t="s">
        <v>1</v>
      </c>
    </row>
    <row r="102" spans="1:9" ht="12">
      <c r="A102" s="34" t="s">
        <v>15</v>
      </c>
      <c r="D102" s="50">
        <f aca="true" t="shared" si="0" ref="D102:I102">+D7</f>
        <v>4757</v>
      </c>
      <c r="E102" s="50">
        <f t="shared" si="0"/>
        <v>1890</v>
      </c>
      <c r="F102" s="50">
        <f t="shared" si="0"/>
        <v>1680</v>
      </c>
      <c r="G102" s="50">
        <f t="shared" si="0"/>
        <v>1755</v>
      </c>
      <c r="H102" s="50">
        <f t="shared" si="0"/>
        <v>5325</v>
      </c>
      <c r="I102" s="50">
        <f t="shared" si="0"/>
        <v>568</v>
      </c>
    </row>
    <row r="103" spans="3:9" ht="12">
      <c r="C103" s="37" t="s">
        <v>125</v>
      </c>
      <c r="D103" s="47">
        <f aca="true" t="shared" si="1" ref="D103:I103">+D10</f>
        <v>677</v>
      </c>
      <c r="E103" s="47">
        <f t="shared" si="1"/>
        <v>364</v>
      </c>
      <c r="F103" s="47">
        <f t="shared" si="1"/>
        <v>250</v>
      </c>
      <c r="G103" s="47">
        <f t="shared" si="1"/>
        <v>232</v>
      </c>
      <c r="H103" s="47">
        <f t="shared" si="1"/>
        <v>846</v>
      </c>
      <c r="I103" s="47">
        <f t="shared" si="1"/>
        <v>169</v>
      </c>
    </row>
    <row r="104" spans="3:9" ht="12">
      <c r="C104" s="37" t="s">
        <v>127</v>
      </c>
      <c r="D104" s="47">
        <f aca="true" t="shared" si="2" ref="D104:I104">+D11+D12</f>
        <v>1021</v>
      </c>
      <c r="E104" s="47">
        <f t="shared" si="2"/>
        <v>421</v>
      </c>
      <c r="F104" s="47">
        <f t="shared" si="2"/>
        <v>337</v>
      </c>
      <c r="G104" s="47">
        <f t="shared" si="2"/>
        <v>348</v>
      </c>
      <c r="H104" s="47">
        <f t="shared" si="2"/>
        <v>1106</v>
      </c>
      <c r="I104" s="47">
        <f t="shared" si="2"/>
        <v>85</v>
      </c>
    </row>
    <row r="105" spans="3:9" ht="12">
      <c r="C105" s="37" t="s">
        <v>128</v>
      </c>
      <c r="D105" s="47">
        <f aca="true" t="shared" si="3" ref="D105:I105">+D13</f>
        <v>2999</v>
      </c>
      <c r="E105" s="47">
        <f t="shared" si="3"/>
        <v>1085</v>
      </c>
      <c r="F105" s="47">
        <f t="shared" si="3"/>
        <v>1083</v>
      </c>
      <c r="G105" s="47">
        <f t="shared" si="3"/>
        <v>1167</v>
      </c>
      <c r="H105" s="47">
        <f t="shared" si="3"/>
        <v>3335</v>
      </c>
      <c r="I105" s="47">
        <f t="shared" si="3"/>
        <v>336</v>
      </c>
    </row>
    <row r="107" spans="1:9" ht="12">
      <c r="A107" s="34" t="s">
        <v>16</v>
      </c>
      <c r="D107" s="50">
        <f aca="true" t="shared" si="4" ref="D107:I107">+D28</f>
        <v>4190</v>
      </c>
      <c r="E107" s="50">
        <f t="shared" si="4"/>
        <v>1471</v>
      </c>
      <c r="F107" s="50">
        <f t="shared" si="4"/>
        <v>1276</v>
      </c>
      <c r="G107" s="50">
        <f t="shared" si="4"/>
        <v>1388</v>
      </c>
      <c r="H107" s="50">
        <f t="shared" si="4"/>
        <v>4135</v>
      </c>
      <c r="I107" s="50">
        <f t="shared" si="4"/>
        <v>-55</v>
      </c>
    </row>
    <row r="108" spans="3:9" ht="12">
      <c r="C108" s="37" t="s">
        <v>125</v>
      </c>
      <c r="D108" s="47">
        <f aca="true" t="shared" si="5" ref="D108:I108">+D31</f>
        <v>1003</v>
      </c>
      <c r="E108" s="47">
        <f t="shared" si="5"/>
        <v>355</v>
      </c>
      <c r="F108" s="47">
        <f t="shared" si="5"/>
        <v>285</v>
      </c>
      <c r="G108" s="47">
        <f t="shared" si="5"/>
        <v>315</v>
      </c>
      <c r="H108" s="47">
        <f t="shared" si="5"/>
        <v>955</v>
      </c>
      <c r="I108" s="47">
        <f t="shared" si="5"/>
        <v>-48</v>
      </c>
    </row>
    <row r="109" spans="3:9" ht="12">
      <c r="C109" s="37" t="s">
        <v>127</v>
      </c>
      <c r="D109" s="47">
        <f aca="true" t="shared" si="6" ref="D109:I109">+D32+D33</f>
        <v>605</v>
      </c>
      <c r="E109" s="47">
        <f t="shared" si="6"/>
        <v>239</v>
      </c>
      <c r="F109" s="47">
        <f t="shared" si="6"/>
        <v>143</v>
      </c>
      <c r="G109" s="47">
        <f t="shared" si="6"/>
        <v>235</v>
      </c>
      <c r="H109" s="47">
        <f t="shared" si="6"/>
        <v>617</v>
      </c>
      <c r="I109" s="47">
        <f t="shared" si="6"/>
        <v>12</v>
      </c>
    </row>
    <row r="110" spans="3:9" ht="12">
      <c r="C110" s="37" t="s">
        <v>128</v>
      </c>
      <c r="D110" s="47">
        <f aca="true" t="shared" si="7" ref="D110:I110">+D34</f>
        <v>1586</v>
      </c>
      <c r="E110" s="47">
        <f t="shared" si="7"/>
        <v>516</v>
      </c>
      <c r="F110" s="47">
        <f t="shared" si="7"/>
        <v>451</v>
      </c>
      <c r="G110" s="47">
        <f t="shared" si="7"/>
        <v>590</v>
      </c>
      <c r="H110" s="47">
        <f t="shared" si="7"/>
        <v>1557</v>
      </c>
      <c r="I110" s="47">
        <f t="shared" si="7"/>
        <v>-29</v>
      </c>
    </row>
    <row r="112" spans="1:9" ht="12">
      <c r="A112" s="34" t="s">
        <v>143</v>
      </c>
      <c r="D112" s="50">
        <f aca="true" t="shared" si="8" ref="D112:I112">+D49</f>
        <v>567</v>
      </c>
      <c r="E112" s="50">
        <f t="shared" si="8"/>
        <v>419</v>
      </c>
      <c r="F112" s="50">
        <f t="shared" si="8"/>
        <v>404</v>
      </c>
      <c r="G112" s="50">
        <f t="shared" si="8"/>
        <v>367</v>
      </c>
      <c r="H112" s="50">
        <f t="shared" si="8"/>
        <v>1190</v>
      </c>
      <c r="I112" s="50">
        <f t="shared" si="8"/>
        <v>623</v>
      </c>
    </row>
    <row r="113" spans="3:9" ht="12">
      <c r="C113" s="37" t="s">
        <v>125</v>
      </c>
      <c r="D113" s="47">
        <f aca="true" t="shared" si="9" ref="D113:I113">+D52</f>
        <v>-326</v>
      </c>
      <c r="E113" s="47">
        <f t="shared" si="9"/>
        <v>9</v>
      </c>
      <c r="F113" s="47">
        <f t="shared" si="9"/>
        <v>-35</v>
      </c>
      <c r="G113" s="47">
        <f t="shared" si="9"/>
        <v>-83</v>
      </c>
      <c r="H113" s="47">
        <f t="shared" si="9"/>
        <v>-109</v>
      </c>
      <c r="I113" s="47">
        <f t="shared" si="9"/>
        <v>217</v>
      </c>
    </row>
    <row r="114" spans="3:9" ht="12">
      <c r="C114" s="37" t="s">
        <v>127</v>
      </c>
      <c r="D114" s="47">
        <f aca="true" t="shared" si="10" ref="D114:I114">+D53+D54</f>
        <v>416</v>
      </c>
      <c r="E114" s="47">
        <f t="shared" si="10"/>
        <v>182</v>
      </c>
      <c r="F114" s="47">
        <f t="shared" si="10"/>
        <v>194</v>
      </c>
      <c r="G114" s="47">
        <f t="shared" si="10"/>
        <v>113</v>
      </c>
      <c r="H114" s="47">
        <f t="shared" si="10"/>
        <v>489</v>
      </c>
      <c r="I114" s="47">
        <f t="shared" si="10"/>
        <v>73</v>
      </c>
    </row>
    <row r="115" spans="3:9" ht="12">
      <c r="C115" s="37" t="s">
        <v>128</v>
      </c>
      <c r="D115" s="47">
        <f aca="true" t="shared" si="11" ref="D115:I115">+D55</f>
        <v>1413</v>
      </c>
      <c r="E115" s="47">
        <f t="shared" si="11"/>
        <v>569</v>
      </c>
      <c r="F115" s="47">
        <f t="shared" si="11"/>
        <v>632</v>
      </c>
      <c r="G115" s="47">
        <f t="shared" si="11"/>
        <v>577</v>
      </c>
      <c r="H115" s="47">
        <f t="shared" si="11"/>
        <v>1778</v>
      </c>
      <c r="I115" s="47">
        <f t="shared" si="11"/>
        <v>365</v>
      </c>
    </row>
  </sheetData>
  <mergeCells count="1">
    <mergeCell ref="A70:I7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1" customWidth="1"/>
    <col min="2" max="2" width="3.00390625" style="51" customWidth="1"/>
    <col min="3" max="3" width="19.421875" style="51" customWidth="1"/>
    <col min="4" max="4" width="9.421875" style="51" customWidth="1"/>
    <col min="5" max="7" width="8.7109375" style="51" customWidth="1"/>
    <col min="8" max="8" width="9.8515625" style="51" customWidth="1"/>
    <col min="9" max="9" width="14.57421875" style="51" customWidth="1"/>
    <col min="10" max="16384" width="11.421875" style="73" customWidth="1"/>
  </cols>
  <sheetData>
    <row r="1" spans="1:9" ht="13.5">
      <c r="A1" s="34" t="s">
        <v>291</v>
      </c>
      <c r="B1" s="26"/>
      <c r="C1" s="26"/>
      <c r="D1" s="26"/>
      <c r="E1" s="26"/>
      <c r="F1" s="26"/>
      <c r="G1" s="26"/>
      <c r="H1" s="26"/>
      <c r="I1" s="26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26"/>
      <c r="B3" s="26"/>
      <c r="C3" s="26"/>
      <c r="D3" s="8" t="s">
        <v>278</v>
      </c>
      <c r="E3" s="8" t="s">
        <v>280</v>
      </c>
      <c r="F3" s="8" t="s">
        <v>281</v>
      </c>
      <c r="G3" s="8" t="s">
        <v>282</v>
      </c>
      <c r="H3" s="8" t="s">
        <v>278</v>
      </c>
      <c r="I3" s="32" t="s">
        <v>0</v>
      </c>
    </row>
    <row r="4" spans="1:9" ht="12">
      <c r="A4" s="26"/>
      <c r="B4" s="26"/>
      <c r="C4" s="26"/>
      <c r="D4" s="12">
        <v>2003</v>
      </c>
      <c r="E4" s="12">
        <v>2004</v>
      </c>
      <c r="F4" s="12">
        <v>2004</v>
      </c>
      <c r="G4" s="12">
        <v>2004</v>
      </c>
      <c r="H4" s="12">
        <v>2004</v>
      </c>
      <c r="I4" s="32" t="s">
        <v>287</v>
      </c>
    </row>
    <row r="5" spans="1:9" ht="12">
      <c r="A5" s="26"/>
      <c r="B5" s="26"/>
      <c r="C5" s="26"/>
      <c r="D5" s="26"/>
      <c r="E5" s="26"/>
      <c r="F5" s="26"/>
      <c r="G5" s="26"/>
      <c r="H5" s="26"/>
      <c r="I5" s="32" t="s">
        <v>1</v>
      </c>
    </row>
    <row r="6" spans="1:9" ht="12">
      <c r="A6" s="26"/>
      <c r="B6" s="26"/>
      <c r="C6" s="26"/>
      <c r="D6" s="26"/>
      <c r="E6" s="26"/>
      <c r="F6" s="26"/>
      <c r="G6" s="26"/>
      <c r="H6" s="26"/>
      <c r="I6" s="26"/>
    </row>
    <row r="7" spans="1:10" ht="12">
      <c r="A7" s="34" t="s">
        <v>147</v>
      </c>
      <c r="B7" s="26"/>
      <c r="C7" s="26"/>
      <c r="D7" s="1">
        <v>500</v>
      </c>
      <c r="E7" s="1">
        <v>192</v>
      </c>
      <c r="F7" s="1">
        <v>131</v>
      </c>
      <c r="G7" s="1">
        <v>152</v>
      </c>
      <c r="H7" s="1">
        <v>475</v>
      </c>
      <c r="I7" s="1">
        <v>-25</v>
      </c>
      <c r="J7" s="74"/>
    </row>
    <row r="8" spans="1:9" ht="12">
      <c r="A8" s="26"/>
      <c r="B8" s="37" t="s">
        <v>123</v>
      </c>
      <c r="C8" s="26"/>
      <c r="D8" s="3"/>
      <c r="E8" s="3"/>
      <c r="F8" s="3"/>
      <c r="G8" s="3"/>
      <c r="H8" s="3"/>
      <c r="I8" s="3"/>
    </row>
    <row r="9" spans="1:9" ht="12">
      <c r="A9" s="26"/>
      <c r="B9" s="37" t="s">
        <v>124</v>
      </c>
      <c r="C9" s="26"/>
      <c r="D9" s="2">
        <v>288</v>
      </c>
      <c r="E9" s="2">
        <v>131</v>
      </c>
      <c r="F9" s="2">
        <v>87</v>
      </c>
      <c r="G9" s="2">
        <v>94</v>
      </c>
      <c r="H9" s="2">
        <v>312</v>
      </c>
      <c r="I9" s="2">
        <v>24</v>
      </c>
    </row>
    <row r="10" spans="1:9" ht="12">
      <c r="A10" s="26"/>
      <c r="B10" s="26"/>
      <c r="C10" s="37" t="s">
        <v>125</v>
      </c>
      <c r="D10" s="74">
        <v>168</v>
      </c>
      <c r="E10" s="74">
        <v>85</v>
      </c>
      <c r="F10" s="74">
        <v>43</v>
      </c>
      <c r="G10" s="74">
        <v>45</v>
      </c>
      <c r="H10" s="2">
        <v>173</v>
      </c>
      <c r="I10" s="2">
        <v>5</v>
      </c>
    </row>
    <row r="11" spans="1:9" ht="12">
      <c r="A11" s="26"/>
      <c r="B11" s="26"/>
      <c r="C11" s="37" t="s">
        <v>126</v>
      </c>
      <c r="D11" s="74">
        <v>23</v>
      </c>
      <c r="E11" s="74">
        <v>9</v>
      </c>
      <c r="F11" s="74">
        <v>10</v>
      </c>
      <c r="G11" s="74">
        <v>9</v>
      </c>
      <c r="H11" s="2">
        <v>28</v>
      </c>
      <c r="I11" s="2">
        <v>5</v>
      </c>
    </row>
    <row r="12" spans="1:9" ht="12">
      <c r="A12" s="26"/>
      <c r="B12" s="26"/>
      <c r="C12" s="37" t="s">
        <v>127</v>
      </c>
      <c r="D12" s="74">
        <v>97</v>
      </c>
      <c r="E12" s="74">
        <v>37</v>
      </c>
      <c r="F12" s="74">
        <v>34</v>
      </c>
      <c r="G12" s="74">
        <v>40</v>
      </c>
      <c r="H12" s="2">
        <v>111</v>
      </c>
      <c r="I12" s="2">
        <v>14</v>
      </c>
    </row>
    <row r="13" spans="1:9" ht="12">
      <c r="A13" s="26"/>
      <c r="B13" s="37" t="s">
        <v>128</v>
      </c>
      <c r="C13" s="26"/>
      <c r="D13" s="74">
        <v>210</v>
      </c>
      <c r="E13" s="74">
        <v>59</v>
      </c>
      <c r="F13" s="74">
        <v>43</v>
      </c>
      <c r="G13" s="74">
        <v>56</v>
      </c>
      <c r="H13" s="2">
        <v>158</v>
      </c>
      <c r="I13" s="2">
        <v>-52</v>
      </c>
    </row>
    <row r="14" spans="1:9" ht="12">
      <c r="A14" s="26"/>
      <c r="B14" s="37" t="s">
        <v>141</v>
      </c>
      <c r="C14" s="26"/>
      <c r="D14" s="74">
        <v>2</v>
      </c>
      <c r="E14" s="74">
        <v>2</v>
      </c>
      <c r="F14" s="74">
        <v>1</v>
      </c>
      <c r="G14" s="74">
        <v>2</v>
      </c>
      <c r="H14" s="2">
        <v>5</v>
      </c>
      <c r="I14" s="2">
        <v>3</v>
      </c>
    </row>
    <row r="15" spans="1:9" ht="12">
      <c r="A15" s="26"/>
      <c r="B15" s="26"/>
      <c r="C15" s="26"/>
      <c r="D15" s="3"/>
      <c r="E15" s="3"/>
      <c r="F15" s="3"/>
      <c r="G15" s="3"/>
      <c r="H15" s="3"/>
      <c r="I15" s="3"/>
    </row>
    <row r="16" spans="1:10" ht="12">
      <c r="A16" s="34" t="s">
        <v>148</v>
      </c>
      <c r="B16" s="26"/>
      <c r="C16" s="26"/>
      <c r="D16" s="1">
        <v>804</v>
      </c>
      <c r="E16" s="1">
        <v>243</v>
      </c>
      <c r="F16" s="1">
        <v>198</v>
      </c>
      <c r="G16" s="1">
        <v>291</v>
      </c>
      <c r="H16" s="1">
        <v>732</v>
      </c>
      <c r="I16" s="1">
        <v>-72</v>
      </c>
      <c r="J16" s="74"/>
    </row>
    <row r="17" spans="1:9" ht="12">
      <c r="A17" s="26"/>
      <c r="B17" s="37" t="s">
        <v>142</v>
      </c>
      <c r="C17" s="26"/>
      <c r="D17" s="3"/>
      <c r="E17" s="3"/>
      <c r="F17" s="3"/>
      <c r="G17" s="3"/>
      <c r="H17" s="3"/>
      <c r="I17" s="3"/>
    </row>
    <row r="18" spans="1:9" ht="12">
      <c r="A18" s="26"/>
      <c r="B18" s="37" t="s">
        <v>124</v>
      </c>
      <c r="C18" s="26"/>
      <c r="D18" s="2">
        <v>573</v>
      </c>
      <c r="E18" s="2">
        <v>181</v>
      </c>
      <c r="F18" s="2">
        <v>154</v>
      </c>
      <c r="G18" s="2">
        <v>215</v>
      </c>
      <c r="H18" s="2">
        <v>550</v>
      </c>
      <c r="I18" s="2">
        <v>-23</v>
      </c>
    </row>
    <row r="19" spans="1:9" ht="12">
      <c r="A19" s="26"/>
      <c r="B19" s="26"/>
      <c r="C19" s="37" t="s">
        <v>125</v>
      </c>
      <c r="D19" s="74">
        <v>375</v>
      </c>
      <c r="E19" s="74">
        <v>121</v>
      </c>
      <c r="F19" s="74">
        <v>113</v>
      </c>
      <c r="G19" s="74">
        <v>133</v>
      </c>
      <c r="H19" s="2">
        <v>367</v>
      </c>
      <c r="I19" s="2">
        <v>-8</v>
      </c>
    </row>
    <row r="20" spans="1:9" ht="12">
      <c r="A20" s="26"/>
      <c r="B20" s="26"/>
      <c r="C20" s="37" t="s">
        <v>126</v>
      </c>
      <c r="D20" s="74">
        <v>45</v>
      </c>
      <c r="E20" s="74">
        <v>22</v>
      </c>
      <c r="F20" s="74">
        <v>14</v>
      </c>
      <c r="G20" s="74">
        <v>28</v>
      </c>
      <c r="H20" s="2">
        <v>64</v>
      </c>
      <c r="I20" s="2">
        <v>19</v>
      </c>
    </row>
    <row r="21" spans="1:9" ht="12">
      <c r="A21" s="26"/>
      <c r="B21" s="26"/>
      <c r="C21" s="37" t="s">
        <v>127</v>
      </c>
      <c r="D21" s="74">
        <v>153</v>
      </c>
      <c r="E21" s="74">
        <v>38</v>
      </c>
      <c r="F21" s="74">
        <v>27</v>
      </c>
      <c r="G21" s="74">
        <v>54</v>
      </c>
      <c r="H21" s="2">
        <v>119</v>
      </c>
      <c r="I21" s="2">
        <v>-34</v>
      </c>
    </row>
    <row r="22" spans="1:9" ht="12">
      <c r="A22" s="26"/>
      <c r="B22" s="37" t="s">
        <v>128</v>
      </c>
      <c r="C22" s="26"/>
      <c r="D22" s="74">
        <v>200</v>
      </c>
      <c r="E22" s="74">
        <v>46</v>
      </c>
      <c r="F22" s="74">
        <v>39</v>
      </c>
      <c r="G22" s="74">
        <v>69</v>
      </c>
      <c r="H22" s="2">
        <v>154</v>
      </c>
      <c r="I22" s="2">
        <v>-46</v>
      </c>
    </row>
    <row r="23" spans="1:9" ht="12">
      <c r="A23" s="26"/>
      <c r="B23" s="37" t="s">
        <v>141</v>
      </c>
      <c r="C23" s="26"/>
      <c r="D23" s="74">
        <v>31</v>
      </c>
      <c r="E23" s="74">
        <v>16</v>
      </c>
      <c r="F23" s="74">
        <v>5</v>
      </c>
      <c r="G23" s="74">
        <v>7</v>
      </c>
      <c r="H23" s="2">
        <v>28</v>
      </c>
      <c r="I23" s="2">
        <v>-3</v>
      </c>
    </row>
    <row r="24" spans="1:9" ht="12">
      <c r="A24" s="26"/>
      <c r="B24" s="26"/>
      <c r="C24" s="26"/>
      <c r="D24" s="3"/>
      <c r="E24" s="3"/>
      <c r="F24" s="3"/>
      <c r="G24" s="3"/>
      <c r="H24" s="3"/>
      <c r="I24" s="3"/>
    </row>
    <row r="25" spans="1:9" ht="12">
      <c r="A25" s="34" t="s">
        <v>149</v>
      </c>
      <c r="B25" s="26"/>
      <c r="C25" s="26"/>
      <c r="D25" s="1">
        <v>-304</v>
      </c>
      <c r="E25" s="1">
        <v>-51</v>
      </c>
      <c r="F25" s="1">
        <v>-67</v>
      </c>
      <c r="G25" s="1">
        <v>-139</v>
      </c>
      <c r="H25" s="1">
        <v>-257</v>
      </c>
      <c r="I25" s="1">
        <v>47</v>
      </c>
    </row>
    <row r="26" spans="1:9" ht="12">
      <c r="A26" s="26"/>
      <c r="B26" s="37" t="s">
        <v>144</v>
      </c>
      <c r="C26" s="26"/>
      <c r="D26" s="3"/>
      <c r="E26" s="3"/>
      <c r="F26" s="3"/>
      <c r="G26" s="3"/>
      <c r="H26" s="3"/>
      <c r="I26" s="3"/>
    </row>
    <row r="27" spans="1:9" ht="12">
      <c r="A27" s="26"/>
      <c r="B27" s="37" t="s">
        <v>124</v>
      </c>
      <c r="C27" s="26"/>
      <c r="D27" s="2">
        <v>-285</v>
      </c>
      <c r="E27" s="2">
        <v>-50</v>
      </c>
      <c r="F27" s="2">
        <v>-67</v>
      </c>
      <c r="G27" s="2">
        <v>-121</v>
      </c>
      <c r="H27" s="2">
        <v>-238</v>
      </c>
      <c r="I27" s="2">
        <v>47</v>
      </c>
    </row>
    <row r="28" spans="1:9" ht="12">
      <c r="A28" s="26"/>
      <c r="B28" s="26"/>
      <c r="C28" s="37" t="s">
        <v>125</v>
      </c>
      <c r="D28" s="2">
        <v>-207</v>
      </c>
      <c r="E28" s="2">
        <v>-36</v>
      </c>
      <c r="F28" s="2">
        <v>-70</v>
      </c>
      <c r="G28" s="2">
        <v>-88</v>
      </c>
      <c r="H28" s="2">
        <v>-194</v>
      </c>
      <c r="I28" s="2">
        <v>13</v>
      </c>
    </row>
    <row r="29" spans="1:9" ht="12">
      <c r="A29" s="26"/>
      <c r="B29" s="26"/>
      <c r="C29" s="37" t="s">
        <v>126</v>
      </c>
      <c r="D29" s="2">
        <v>-22</v>
      </c>
      <c r="E29" s="2">
        <v>-13</v>
      </c>
      <c r="F29" s="2">
        <v>-4</v>
      </c>
      <c r="G29" s="2">
        <v>-19</v>
      </c>
      <c r="H29" s="2">
        <v>-36</v>
      </c>
      <c r="I29" s="2">
        <v>-14</v>
      </c>
    </row>
    <row r="30" spans="1:9" ht="12">
      <c r="A30" s="26"/>
      <c r="B30" s="26"/>
      <c r="C30" s="37" t="s">
        <v>127</v>
      </c>
      <c r="D30" s="2">
        <v>-56</v>
      </c>
      <c r="E30" s="2">
        <v>-1</v>
      </c>
      <c r="F30" s="2">
        <v>7</v>
      </c>
      <c r="G30" s="2">
        <v>-14</v>
      </c>
      <c r="H30" s="2">
        <v>-8</v>
      </c>
      <c r="I30" s="2">
        <v>48</v>
      </c>
    </row>
    <row r="31" spans="1:9" ht="12">
      <c r="A31" s="26"/>
      <c r="B31" s="37" t="s">
        <v>128</v>
      </c>
      <c r="C31" s="26"/>
      <c r="D31" s="2">
        <v>10</v>
      </c>
      <c r="E31" s="2">
        <v>13</v>
      </c>
      <c r="F31" s="2">
        <v>4</v>
      </c>
      <c r="G31" s="2">
        <v>-13</v>
      </c>
      <c r="H31" s="2">
        <v>4</v>
      </c>
      <c r="I31" s="2">
        <v>-6</v>
      </c>
    </row>
    <row r="32" spans="1:9" ht="12">
      <c r="A32" s="26"/>
      <c r="B32" s="37" t="s">
        <v>141</v>
      </c>
      <c r="C32" s="26"/>
      <c r="D32" s="2">
        <v>-29</v>
      </c>
      <c r="E32" s="2">
        <v>-14</v>
      </c>
      <c r="F32" s="2">
        <v>-4</v>
      </c>
      <c r="G32" s="2">
        <v>-5</v>
      </c>
      <c r="H32" s="2">
        <v>-23</v>
      </c>
      <c r="I32" s="2">
        <v>6</v>
      </c>
    </row>
    <row r="34" ht="12.75">
      <c r="A34" s="120" t="s">
        <v>310</v>
      </c>
    </row>
    <row r="36" ht="12.75">
      <c r="A36" s="120" t="s">
        <v>306</v>
      </c>
    </row>
    <row r="37" ht="12.75">
      <c r="A37" s="120"/>
    </row>
    <row r="38" ht="12.75">
      <c r="A38" s="28" t="s">
        <v>299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1" customWidth="1"/>
    <col min="2" max="2" width="3.00390625" style="51" customWidth="1"/>
    <col min="3" max="3" width="19.421875" style="51" customWidth="1"/>
    <col min="4" max="4" width="9.421875" style="51" customWidth="1"/>
    <col min="5" max="7" width="8.7109375" style="51" customWidth="1"/>
    <col min="8" max="8" width="9.8515625" style="51" customWidth="1"/>
    <col min="9" max="9" width="14.57421875" style="51" customWidth="1"/>
    <col min="10" max="16384" width="11.421875" style="73" customWidth="1"/>
  </cols>
  <sheetData>
    <row r="1" spans="1:9" ht="12">
      <c r="A1" s="34" t="s">
        <v>292</v>
      </c>
      <c r="B1" s="26"/>
      <c r="C1" s="26"/>
      <c r="D1" s="47"/>
      <c r="E1" s="47"/>
      <c r="F1" s="47"/>
      <c r="G1" s="47"/>
      <c r="H1" s="47"/>
      <c r="I1" s="47"/>
    </row>
    <row r="2" spans="1:9" ht="12">
      <c r="A2" s="26"/>
      <c r="B2" s="26"/>
      <c r="C2" s="26"/>
      <c r="D2" s="47"/>
      <c r="E2" s="47"/>
      <c r="F2" s="47"/>
      <c r="G2" s="47"/>
      <c r="H2" s="47"/>
      <c r="I2" s="47"/>
    </row>
    <row r="3" spans="1:9" ht="12">
      <c r="A3" s="26"/>
      <c r="B3" s="26"/>
      <c r="C3" s="26"/>
      <c r="D3" s="8" t="s">
        <v>278</v>
      </c>
      <c r="E3" s="8" t="s">
        <v>280</v>
      </c>
      <c r="F3" s="8" t="s">
        <v>281</v>
      </c>
      <c r="G3" s="8" t="s">
        <v>282</v>
      </c>
      <c r="H3" s="8" t="s">
        <v>278</v>
      </c>
      <c r="I3" s="32" t="s">
        <v>0</v>
      </c>
    </row>
    <row r="4" spans="1:9" ht="12">
      <c r="A4" s="26"/>
      <c r="B4" s="26"/>
      <c r="C4" s="26"/>
      <c r="D4" s="12">
        <v>2003</v>
      </c>
      <c r="E4" s="12">
        <v>2004</v>
      </c>
      <c r="F4" s="12">
        <v>2004</v>
      </c>
      <c r="G4" s="12">
        <v>2004</v>
      </c>
      <c r="H4" s="12">
        <v>2004</v>
      </c>
      <c r="I4" s="32" t="s">
        <v>287</v>
      </c>
    </row>
    <row r="5" spans="1:9" ht="12">
      <c r="A5" s="26"/>
      <c r="B5" s="26"/>
      <c r="C5" s="26"/>
      <c r="D5" s="26"/>
      <c r="E5" s="26"/>
      <c r="F5" s="26"/>
      <c r="G5" s="26"/>
      <c r="H5" s="26"/>
      <c r="I5" s="32" t="s">
        <v>1</v>
      </c>
    </row>
    <row r="6" spans="1:9" ht="12">
      <c r="A6" s="26"/>
      <c r="B6" s="26"/>
      <c r="C6" s="26"/>
      <c r="D6" s="47"/>
      <c r="E6" s="47"/>
      <c r="F6" s="47"/>
      <c r="G6" s="47"/>
      <c r="H6" s="47"/>
      <c r="I6" s="47"/>
    </row>
    <row r="7" spans="1:9" ht="12">
      <c r="A7" s="34" t="s">
        <v>147</v>
      </c>
      <c r="B7" s="26"/>
      <c r="C7" s="26"/>
      <c r="D7" s="1">
        <v>500</v>
      </c>
      <c r="E7" s="1">
        <v>192</v>
      </c>
      <c r="F7" s="1">
        <v>131</v>
      </c>
      <c r="G7" s="1">
        <v>152</v>
      </c>
      <c r="H7" s="1">
        <v>475</v>
      </c>
      <c r="I7" s="1">
        <v>-25</v>
      </c>
    </row>
    <row r="8" spans="1:9" ht="12">
      <c r="A8" s="26"/>
      <c r="B8" s="37" t="s">
        <v>150</v>
      </c>
      <c r="C8" s="26"/>
      <c r="D8" s="73">
        <v>192</v>
      </c>
      <c r="E8" s="73">
        <v>83</v>
      </c>
      <c r="F8" s="73">
        <v>55</v>
      </c>
      <c r="G8" s="73">
        <v>74</v>
      </c>
      <c r="H8" s="2">
        <v>212</v>
      </c>
      <c r="I8" s="2">
        <v>20</v>
      </c>
    </row>
    <row r="9" spans="1:9" ht="12">
      <c r="A9" s="26"/>
      <c r="B9" s="37" t="s">
        <v>151</v>
      </c>
      <c r="C9" s="26"/>
      <c r="D9" s="73">
        <v>308</v>
      </c>
      <c r="E9" s="73">
        <v>109</v>
      </c>
      <c r="F9" s="73">
        <v>76</v>
      </c>
      <c r="G9" s="73">
        <v>78</v>
      </c>
      <c r="H9" s="2">
        <v>263</v>
      </c>
      <c r="I9" s="2">
        <v>-45</v>
      </c>
    </row>
    <row r="10" spans="1:9" ht="12">
      <c r="A10" s="26"/>
      <c r="B10" s="26"/>
      <c r="C10" s="26"/>
      <c r="D10" s="3"/>
      <c r="E10" s="3"/>
      <c r="F10" s="3"/>
      <c r="G10" s="3"/>
      <c r="H10" s="3"/>
      <c r="I10" s="2"/>
    </row>
    <row r="11" spans="1:9" ht="12">
      <c r="A11" s="34" t="s">
        <v>148</v>
      </c>
      <c r="B11" s="26"/>
      <c r="C11" s="26"/>
      <c r="D11" s="1">
        <v>804</v>
      </c>
      <c r="E11" s="1">
        <v>243</v>
      </c>
      <c r="F11" s="1">
        <v>198</v>
      </c>
      <c r="G11" s="1">
        <v>291</v>
      </c>
      <c r="H11" s="1">
        <v>732</v>
      </c>
      <c r="I11" s="1">
        <v>-72</v>
      </c>
    </row>
    <row r="12" spans="1:9" ht="12">
      <c r="A12" s="26"/>
      <c r="B12" s="37" t="s">
        <v>150</v>
      </c>
      <c r="C12" s="26"/>
      <c r="D12" s="73">
        <v>385</v>
      </c>
      <c r="E12" s="73">
        <v>126</v>
      </c>
      <c r="F12" s="73">
        <v>105</v>
      </c>
      <c r="G12" s="73">
        <v>143</v>
      </c>
      <c r="H12" s="2">
        <v>374</v>
      </c>
      <c r="I12" s="2">
        <v>-11</v>
      </c>
    </row>
    <row r="13" spans="1:9" ht="12">
      <c r="A13" s="26"/>
      <c r="B13" s="37" t="s">
        <v>151</v>
      </c>
      <c r="C13" s="26"/>
      <c r="D13" s="73">
        <v>419</v>
      </c>
      <c r="E13" s="73">
        <v>117</v>
      </c>
      <c r="F13" s="73">
        <v>93</v>
      </c>
      <c r="G13" s="73">
        <v>148</v>
      </c>
      <c r="H13" s="2">
        <v>358</v>
      </c>
      <c r="I13" s="2">
        <v>-61</v>
      </c>
    </row>
    <row r="14" spans="1:9" ht="12">
      <c r="A14" s="26"/>
      <c r="B14" s="26"/>
      <c r="C14" s="26"/>
      <c r="D14" s="3"/>
      <c r="E14" s="3"/>
      <c r="F14" s="3"/>
      <c r="G14" s="3"/>
      <c r="H14" s="3"/>
      <c r="I14" s="2"/>
    </row>
    <row r="15" spans="1:9" ht="12">
      <c r="A15" s="34" t="s">
        <v>149</v>
      </c>
      <c r="B15" s="26"/>
      <c r="C15" s="26"/>
      <c r="D15" s="1">
        <v>-304</v>
      </c>
      <c r="E15" s="1">
        <v>-51</v>
      </c>
      <c r="F15" s="1">
        <v>-67</v>
      </c>
      <c r="G15" s="1">
        <v>-139</v>
      </c>
      <c r="H15" s="1">
        <v>-257</v>
      </c>
      <c r="I15" s="1">
        <v>47</v>
      </c>
    </row>
    <row r="16" spans="1:9" ht="12">
      <c r="A16" s="26"/>
      <c r="B16" s="37" t="s">
        <v>150</v>
      </c>
      <c r="C16" s="26"/>
      <c r="D16" s="2">
        <v>-193</v>
      </c>
      <c r="E16" s="2">
        <v>-43</v>
      </c>
      <c r="F16" s="2">
        <v>-50</v>
      </c>
      <c r="G16" s="2">
        <v>-69</v>
      </c>
      <c r="H16" s="2">
        <v>-162</v>
      </c>
      <c r="I16" s="2">
        <v>31</v>
      </c>
    </row>
    <row r="17" spans="1:9" ht="12">
      <c r="A17" s="26"/>
      <c r="B17" s="37" t="s">
        <v>151</v>
      </c>
      <c r="C17" s="26"/>
      <c r="D17" s="2">
        <v>-111</v>
      </c>
      <c r="E17" s="2">
        <v>-8</v>
      </c>
      <c r="F17" s="2">
        <v>-17</v>
      </c>
      <c r="G17" s="2">
        <v>-70</v>
      </c>
      <c r="H17" s="2">
        <v>-95</v>
      </c>
      <c r="I17" s="2">
        <v>16</v>
      </c>
    </row>
    <row r="19" ht="12.75">
      <c r="A19" s="120" t="s">
        <v>310</v>
      </c>
    </row>
    <row r="21" ht="12.75">
      <c r="A21" s="120" t="s">
        <v>306</v>
      </c>
    </row>
    <row r="22" ht="12.75">
      <c r="A22" s="120"/>
    </row>
    <row r="23" ht="12.75">
      <c r="A23" s="28" t="s">
        <v>299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1" customWidth="1"/>
    <col min="2" max="2" width="3.00390625" style="51" customWidth="1"/>
    <col min="3" max="3" width="19.421875" style="51" customWidth="1"/>
    <col min="4" max="4" width="9.421875" style="51" customWidth="1"/>
    <col min="5" max="7" width="8.7109375" style="51" customWidth="1"/>
    <col min="8" max="8" width="9.8515625" style="51" customWidth="1"/>
    <col min="9" max="9" width="14.57421875" style="51" customWidth="1"/>
    <col min="10" max="16384" width="11.421875" style="73" customWidth="1"/>
  </cols>
  <sheetData>
    <row r="1" spans="1:9" ht="13.5">
      <c r="A1" s="34" t="s">
        <v>293</v>
      </c>
      <c r="B1" s="26"/>
      <c r="C1" s="26"/>
      <c r="D1" s="47"/>
      <c r="E1" s="47"/>
      <c r="F1" s="47"/>
      <c r="G1" s="47"/>
      <c r="H1" s="47"/>
      <c r="I1" s="47"/>
    </row>
    <row r="2" spans="1:9" ht="12">
      <c r="A2" s="26"/>
      <c r="B2" s="26"/>
      <c r="C2" s="26"/>
      <c r="D2" s="47"/>
      <c r="E2" s="47"/>
      <c r="F2" s="47"/>
      <c r="G2" s="47"/>
      <c r="H2" s="47"/>
      <c r="I2" s="47"/>
    </row>
    <row r="3" spans="1:9" ht="12">
      <c r="A3" s="26"/>
      <c r="B3" s="26"/>
      <c r="C3" s="26"/>
      <c r="D3" s="8" t="s">
        <v>278</v>
      </c>
      <c r="E3" s="8" t="s">
        <v>280</v>
      </c>
      <c r="F3" s="8" t="s">
        <v>281</v>
      </c>
      <c r="G3" s="8" t="s">
        <v>282</v>
      </c>
      <c r="H3" s="8" t="s">
        <v>278</v>
      </c>
      <c r="I3" s="32" t="s">
        <v>0</v>
      </c>
    </row>
    <row r="4" spans="1:9" ht="12">
      <c r="A4" s="26"/>
      <c r="B4" s="26"/>
      <c r="C4" s="26"/>
      <c r="D4" s="12">
        <v>2003</v>
      </c>
      <c r="E4" s="12">
        <v>2004</v>
      </c>
      <c r="F4" s="12">
        <v>2004</v>
      </c>
      <c r="G4" s="12">
        <v>2004</v>
      </c>
      <c r="H4" s="12">
        <v>2004</v>
      </c>
      <c r="I4" s="32" t="s">
        <v>287</v>
      </c>
    </row>
    <row r="5" spans="1:9" ht="12">
      <c r="A5" s="26"/>
      <c r="B5" s="26"/>
      <c r="C5" s="26"/>
      <c r="D5" s="26"/>
      <c r="E5" s="26"/>
      <c r="F5" s="26"/>
      <c r="G5" s="26"/>
      <c r="H5" s="26"/>
      <c r="I5" s="32" t="s">
        <v>1</v>
      </c>
    </row>
    <row r="6" spans="1:9" ht="12">
      <c r="A6" s="26"/>
      <c r="B6" s="26"/>
      <c r="C6" s="26"/>
      <c r="D6" s="47"/>
      <c r="E6" s="47"/>
      <c r="F6" s="47"/>
      <c r="G6" s="47"/>
      <c r="H6" s="47"/>
      <c r="I6" s="47"/>
    </row>
    <row r="7" spans="1:9" ht="12">
      <c r="A7" s="34" t="s">
        <v>152</v>
      </c>
      <c r="B7" s="26"/>
      <c r="C7" s="26"/>
      <c r="D7" s="35">
        <v>8163</v>
      </c>
      <c r="E7" s="35">
        <v>3665</v>
      </c>
      <c r="F7" s="35">
        <v>2309</v>
      </c>
      <c r="G7" s="35">
        <v>2477</v>
      </c>
      <c r="H7" s="1">
        <v>8451</v>
      </c>
      <c r="I7" s="1">
        <v>288</v>
      </c>
    </row>
    <row r="8" spans="1:9" ht="12">
      <c r="A8" s="26"/>
      <c r="B8" s="37" t="s">
        <v>153</v>
      </c>
      <c r="C8" s="26"/>
      <c r="D8" s="74">
        <v>2121</v>
      </c>
      <c r="E8" s="74">
        <v>929</v>
      </c>
      <c r="F8" s="74">
        <v>620</v>
      </c>
      <c r="G8" s="74">
        <v>629</v>
      </c>
      <c r="H8" s="2">
        <v>2178</v>
      </c>
      <c r="I8" s="2">
        <v>57</v>
      </c>
    </row>
    <row r="9" spans="1:9" ht="12">
      <c r="A9" s="26"/>
      <c r="B9" s="26"/>
      <c r="C9" s="26"/>
      <c r="D9" s="3"/>
      <c r="E9" s="3"/>
      <c r="F9" s="3"/>
      <c r="G9" s="3"/>
      <c r="H9" s="3"/>
      <c r="I9" s="2"/>
    </row>
    <row r="10" spans="1:9" ht="12">
      <c r="A10" s="34" t="s">
        <v>154</v>
      </c>
      <c r="B10" s="26"/>
      <c r="C10" s="26"/>
      <c r="D10" s="35">
        <v>1164</v>
      </c>
      <c r="E10" s="35">
        <v>501</v>
      </c>
      <c r="F10" s="35">
        <v>337</v>
      </c>
      <c r="G10" s="35">
        <v>350</v>
      </c>
      <c r="H10" s="1">
        <v>1188</v>
      </c>
      <c r="I10" s="1">
        <v>24</v>
      </c>
    </row>
    <row r="11" spans="1:9" ht="12">
      <c r="A11" s="26"/>
      <c r="B11" s="37" t="s">
        <v>153</v>
      </c>
      <c r="C11" s="26"/>
      <c r="D11" s="74">
        <v>427</v>
      </c>
      <c r="E11" s="74">
        <v>178</v>
      </c>
      <c r="F11" s="74">
        <v>118</v>
      </c>
      <c r="G11" s="74">
        <v>139</v>
      </c>
      <c r="H11" s="2">
        <v>435</v>
      </c>
      <c r="I11" s="2">
        <v>8</v>
      </c>
    </row>
    <row r="13" ht="12.75">
      <c r="A13" s="120" t="s">
        <v>310</v>
      </c>
    </row>
    <row r="15" ht="12.75">
      <c r="A15" s="120" t="s">
        <v>306</v>
      </c>
    </row>
    <row r="16" ht="12.75">
      <c r="A16" s="120"/>
    </row>
    <row r="17" ht="12.75">
      <c r="A17" s="28" t="s">
        <v>299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Quartalsbericht 2/2004</dc:title>
  <dc:subject>Bevölkerung und Beschäftigung im 2. Quartal 2004</dc:subject>
  <dc:creator>Thomas Glauser</dc:creator>
  <cp:keywords/>
  <dc:description/>
  <cp:lastModifiedBy>stapfs</cp:lastModifiedBy>
  <cp:lastPrinted>2004-09-27T11:59:58Z</cp:lastPrinted>
  <dcterms:created xsi:type="dcterms:W3CDTF">2002-12-03T08:33:30Z</dcterms:created>
  <dcterms:modified xsi:type="dcterms:W3CDTF">2004-10-04T14:31:57Z</dcterms:modified>
  <cp:category/>
  <cp:version/>
  <cp:contentType/>
  <cp:contentStatus/>
</cp:coreProperties>
</file>