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3980" windowHeight="8070" activeTab="0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  <sheet name="T7" sheetId="7" r:id="rId7"/>
    <sheet name="T8" sheetId="8" r:id="rId8"/>
    <sheet name="T9" sheetId="9" r:id="rId9"/>
    <sheet name="T10" sheetId="10" r:id="rId10"/>
    <sheet name="T11" sheetId="11" r:id="rId11"/>
  </sheets>
  <definedNames/>
  <calcPr fullCalcOnLoad="1"/>
</workbook>
</file>

<file path=xl/sharedStrings.xml><?xml version="1.0" encoding="utf-8"?>
<sst xmlns="http://schemas.openxmlformats.org/spreadsheetml/2006/main" count="792" uniqueCount="142">
  <si>
    <t>Betriebe</t>
  </si>
  <si>
    <t>Gast-</t>
  </si>
  <si>
    <t>Aus-</t>
  </si>
  <si>
    <t>Gäste-</t>
  </si>
  <si>
    <t>Aufenthalts-</t>
  </si>
  <si>
    <t>lastung</t>
  </si>
  <si>
    <t>dauer</t>
  </si>
  <si>
    <t>in %</t>
  </si>
  <si>
    <t>(Nächte)</t>
  </si>
  <si>
    <t>T1:  Beherbergungsangebot (verfügbar) und dessen Auslastung in der Stadt Zürich</t>
  </si>
  <si>
    <t>Nicht</t>
  </si>
  <si>
    <t>Einstern</t>
  </si>
  <si>
    <t>Zweistern</t>
  </si>
  <si>
    <t>Dreistern</t>
  </si>
  <si>
    <t>Vierstern</t>
  </si>
  <si>
    <t>Fünfstern</t>
  </si>
  <si>
    <t>klassiert</t>
  </si>
  <si>
    <t>Herkunftsland</t>
  </si>
  <si>
    <t xml:space="preserve">         Ankünfte</t>
  </si>
  <si>
    <t xml:space="preserve">         Übernachtungen</t>
  </si>
  <si>
    <t>Aufenthaltsdauer</t>
  </si>
  <si>
    <t xml:space="preserve">       Veränderung</t>
  </si>
  <si>
    <t>Jahr</t>
  </si>
  <si>
    <t>absolut</t>
  </si>
  <si>
    <t>in Prozent</t>
  </si>
  <si>
    <t>Baltische Staaten</t>
  </si>
  <si>
    <t>Belarus</t>
  </si>
  <si>
    <t>Belgien</t>
  </si>
  <si>
    <t>Bulgarien</t>
  </si>
  <si>
    <t>Dänemark</t>
  </si>
  <si>
    <t>Deutschland</t>
  </si>
  <si>
    <t>Finnland</t>
  </si>
  <si>
    <t>Frankreich</t>
  </si>
  <si>
    <t>Griechenland</t>
  </si>
  <si>
    <t>Irland</t>
  </si>
  <si>
    <t>Island</t>
  </si>
  <si>
    <t>Italien</t>
  </si>
  <si>
    <t>Kroatien</t>
  </si>
  <si>
    <t>Liechtenstein</t>
  </si>
  <si>
    <t>Luxemburg</t>
  </si>
  <si>
    <t>Niederlande</t>
  </si>
  <si>
    <t>Norwegen</t>
  </si>
  <si>
    <t>Polen</t>
  </si>
  <si>
    <t>Portugal</t>
  </si>
  <si>
    <t>Rumänien</t>
  </si>
  <si>
    <t>Russische Föderation</t>
  </si>
  <si>
    <t>Schweden</t>
  </si>
  <si>
    <t>Slowakische Republik</t>
  </si>
  <si>
    <t>Slowenien</t>
  </si>
  <si>
    <t>Spanien</t>
  </si>
  <si>
    <t>Tschechische Republik</t>
  </si>
  <si>
    <t>Türkei</t>
  </si>
  <si>
    <t>Ukraine</t>
  </si>
  <si>
    <t>Ungarn</t>
  </si>
  <si>
    <t>Europa total</t>
  </si>
  <si>
    <t>USA</t>
  </si>
  <si>
    <t>Kanada</t>
  </si>
  <si>
    <t>Mittelamerika, Karibik</t>
  </si>
  <si>
    <t>Argentinien</t>
  </si>
  <si>
    <t>Brasilien</t>
  </si>
  <si>
    <t>Chile</t>
  </si>
  <si>
    <t>Amerika total</t>
  </si>
  <si>
    <t>Aegypten</t>
  </si>
  <si>
    <t>Republik Südafrika</t>
  </si>
  <si>
    <t>Afrika total</t>
  </si>
  <si>
    <t>Golf-Staaten</t>
  </si>
  <si>
    <t>Hongkong</t>
  </si>
  <si>
    <t>Indien</t>
  </si>
  <si>
    <t>Indonesien</t>
  </si>
  <si>
    <t>Israel</t>
  </si>
  <si>
    <t>Japan</t>
  </si>
  <si>
    <t>Korea, Republik</t>
  </si>
  <si>
    <t>Malaysia</t>
  </si>
  <si>
    <t>Philippinen</t>
  </si>
  <si>
    <t>Singapur</t>
  </si>
  <si>
    <t>Taiwan</t>
  </si>
  <si>
    <t>Thailand</t>
  </si>
  <si>
    <t>Asien total</t>
  </si>
  <si>
    <t>Australien, Ozeanien</t>
  </si>
  <si>
    <t>Aussereuropa total</t>
  </si>
  <si>
    <t>Ausland total</t>
  </si>
  <si>
    <t>Schweiz</t>
  </si>
  <si>
    <t>Gesamttotal</t>
  </si>
  <si>
    <t>T3: Ankünfte, Logiernächte und Aufenthaltsdauer nach Herkunftsland</t>
  </si>
  <si>
    <t>Übriges Europa</t>
  </si>
  <si>
    <t>Übriges Südamerika</t>
  </si>
  <si>
    <t>Marokko,Libyen,Algerien,Tunesien</t>
  </si>
  <si>
    <t>Übriges Afrika</t>
  </si>
  <si>
    <t>China, Volksrepublik</t>
  </si>
  <si>
    <t>Übriges Süd- und Ostasien</t>
  </si>
  <si>
    <t>Übriges Westasien</t>
  </si>
  <si>
    <t>Österreich</t>
  </si>
  <si>
    <t>Ägypten</t>
  </si>
  <si>
    <t>Januar</t>
  </si>
  <si>
    <t>Februar</t>
  </si>
  <si>
    <t>März</t>
  </si>
  <si>
    <t>April</t>
  </si>
  <si>
    <t>Mai</t>
  </si>
  <si>
    <t>Juni</t>
  </si>
  <si>
    <t>Grossbritannien</t>
  </si>
  <si>
    <t>Quelle: STATISTIK STADT ZÜRICH für das Jahr 2004,  BFS für das Jahr 2005</t>
  </si>
  <si>
    <t>Stadt Zürich : Januar 2005</t>
  </si>
  <si>
    <t>T5: Ankünfte, Logiernächte und Aufenthaltsdauer nach Herkunftsland</t>
  </si>
  <si>
    <t>T9: Ankünfte, Logiernächte und Aufenthaltsdauer nach Herkunftsland</t>
  </si>
  <si>
    <t>T10:  Ankünfte, Logiernächte und Aufenthaltsdauer nach Herkunftsland</t>
  </si>
  <si>
    <t>T2: Logiernächte nach Betriebskategorien in der Stadt Zürich</t>
  </si>
  <si>
    <t xml:space="preserve"> </t>
  </si>
  <si>
    <t>Ankünfte</t>
  </si>
  <si>
    <t>T4: Ankünfte, Logiernächte und Aufenthaltsdauer nach Herkunftsland</t>
  </si>
  <si>
    <t>T6: Ankünfte, Logiernächte und Aufenthaltsdauer nach Herkunftsland</t>
  </si>
  <si>
    <t>T7: Ankünfte, Logiernächte und Aufenthaltsdauer nach Herkunftsland</t>
  </si>
  <si>
    <t>T8: Ankünfte, Logiernächte und Aufenthaltsdauer nach Herkunftsland</t>
  </si>
  <si>
    <t>T11: Beherbergungsangebot (verfügbar) und dessen Auslastung in der Flughafenregion</t>
  </si>
  <si>
    <t>Übernachtungen</t>
  </si>
  <si>
    <t>Serbien und Montenegro</t>
  </si>
  <si>
    <r>
      <t>in %</t>
    </r>
    <r>
      <rPr>
        <vertAlign val="superscript"/>
        <sz val="9"/>
        <rFont val="Arial"/>
        <family val="2"/>
      </rPr>
      <t>1</t>
    </r>
  </si>
  <si>
    <r>
      <t>Betriebskategorien</t>
    </r>
    <r>
      <rPr>
        <vertAlign val="superscript"/>
        <sz val="9"/>
        <color indexed="8"/>
        <rFont val="Arial"/>
        <family val="2"/>
      </rPr>
      <t>1</t>
    </r>
  </si>
  <si>
    <r>
      <t>1</t>
    </r>
    <r>
      <rPr>
        <sz val="9"/>
        <rFont val="Arial"/>
        <family val="2"/>
      </rPr>
      <t xml:space="preserve"> Definitive Zuteilung erst ab 2006 verfügbar.</t>
    </r>
  </si>
  <si>
    <r>
      <t>zimmer</t>
    </r>
    <r>
      <rPr>
        <vertAlign val="superscript"/>
        <sz val="9"/>
        <rFont val="Arial"/>
        <family val="2"/>
      </rPr>
      <t>1</t>
    </r>
  </si>
  <si>
    <t xml:space="preserve">Januar - Juni 2005 </t>
  </si>
  <si>
    <r>
      <t>1</t>
    </r>
    <r>
      <rPr>
        <sz val="9"/>
        <rFont val="Arial"/>
        <family val="2"/>
      </rPr>
      <t xml:space="preserve"> Die Flughafenregion umfasst die Gemeinden Bassersdorf, Dietlikon, Lufingen, Niederhasli, Oberglatt, Opfikon-Glattbrugg, Regensdorf,</t>
    </r>
  </si>
  <si>
    <t>Rümlang, Wallisellen und Winkel.</t>
  </si>
  <si>
    <t>Total</t>
  </si>
  <si>
    <t>Veränderung absolut</t>
  </si>
  <si>
    <t>Veränderung in %</t>
  </si>
  <si>
    <r>
      <t xml:space="preserve">Publikation: </t>
    </r>
    <r>
      <rPr>
        <b/>
        <sz val="9"/>
        <rFont val="Arial"/>
        <family val="2"/>
      </rPr>
      <t>Statistik Stadt Zürich</t>
    </r>
    <r>
      <rPr>
        <sz val="9"/>
        <rFont val="Arial"/>
        <family val="2"/>
      </rPr>
      <t xml:space="preserve"> / Hotellerie / 1. Semester 2005</t>
    </r>
  </si>
  <si>
    <t>Stadt Zürich : März 2005</t>
  </si>
  <si>
    <t>Stadt Zürich : April 2005</t>
  </si>
  <si>
    <t>Stadt Zürich : Mai 2005</t>
  </si>
  <si>
    <t>Stadt Zürich : Juni 2005</t>
  </si>
  <si>
    <t>Stadt Zürich :  Jan. bis Juni 2005</t>
  </si>
  <si>
    <t>Zürich-Flughafen:  Jan. bis Juni 2005</t>
  </si>
  <si>
    <t>zimmer</t>
  </si>
  <si>
    <t>betten</t>
  </si>
  <si>
    <t>Januar - Juni 2005</t>
  </si>
  <si>
    <t>Januar-Juni 2004</t>
  </si>
  <si>
    <t>Januar-Juni 2005</t>
  </si>
  <si>
    <t>Stadt Zürich : Februar 2005</t>
  </si>
  <si>
    <r>
      <t>betten</t>
    </r>
    <r>
      <rPr>
        <vertAlign val="superscript"/>
        <sz val="9"/>
        <rFont val="Arial"/>
        <family val="2"/>
      </rPr>
      <t>1</t>
    </r>
  </si>
  <si>
    <r>
      <t>1</t>
    </r>
    <r>
      <rPr>
        <sz val="9"/>
        <rFont val="Arial"/>
        <family val="2"/>
      </rPr>
      <t xml:space="preserve"> Provisorische Werte.</t>
    </r>
  </si>
  <si>
    <t>2005</t>
  </si>
  <si>
    <t>2004</t>
  </si>
</sst>
</file>

<file path=xl/styles.xml><?xml version="1.0" encoding="utf-8"?>
<styleSheet xmlns="http://schemas.openxmlformats.org/spreadsheetml/2006/main">
  <numFmts count="2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#\ ##0"/>
    <numFmt numFmtId="166" formatCode="0.0_)"/>
    <numFmt numFmtId="167" formatCode="#\ ###\ ##0"/>
    <numFmt numFmtId="168" formatCode="0.0%"/>
    <numFmt numFmtId="169" formatCode="&quot;Fr.&quot;\ #,##0;&quot;Fr.&quot;\ \-#,##0"/>
    <numFmt numFmtId="170" formatCode="&quot;Fr.&quot;\ #,##0;[Red]&quot;Fr.&quot;\ \-#,##0"/>
    <numFmt numFmtId="171" formatCode="&quot;Fr.&quot;\ #,##0.00;&quot;Fr.&quot;\ \-#,##0.00"/>
    <numFmt numFmtId="172" formatCode="&quot;Fr.&quot;\ #,##0.00;[Red]&quot;Fr.&quot;\ \-#,##0.00"/>
    <numFmt numFmtId="173" formatCode="_ &quot;Fr.&quot;\ * #,##0_ ;_ &quot;Fr.&quot;\ * \-#,##0_ ;_ &quot;Fr.&quot;\ * &quot;-&quot;_ ;_ @_ "/>
    <numFmt numFmtId="174" formatCode="_ &quot;Fr.&quot;\ * #,##0.00_ ;_ &quot;Fr.&quot;\ * \-#,##0.00_ ;_ &quot;Fr.&quot;\ * &quot;-&quot;??_ ;_ @_ "/>
    <numFmt numFmtId="175" formatCode="General_)"/>
    <numFmt numFmtId="176" formatCode="#\ ##0;\-#\ ##0"/>
    <numFmt numFmtId="177" formatCode="_ * #,##0.000_ ;_ * \-#,##0.000_ ;_ * &quot;-&quot;??_ ;_ @_ "/>
    <numFmt numFmtId="178" formatCode="_ * #,##0.0000_ ;_ * \-#,##0.0000_ ;_ * &quot;-&quot;??_ ;_ @_ "/>
    <numFmt numFmtId="179" formatCode="_(* #,##0.00_);_(* \(#,##0.00\);_(* &quot;-&quot;??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&quot;$&quot;* #,##0_);_(&quot;$&quot;* \(#,##0\);_(&quot;$&quot;* &quot;-&quot;_);_(@_)"/>
    <numFmt numFmtId="183" formatCode="#.0\ ##0"/>
  </numFmts>
  <fonts count="10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9"/>
      <name val="Arial"/>
      <family val="2"/>
    </font>
    <font>
      <vertAlign val="superscript"/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1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 applyProtection="1">
      <alignment horizontal="right"/>
      <protection/>
    </xf>
    <xf numFmtId="165" fontId="1" fillId="0" borderId="0" xfId="0" applyNumberFormat="1" applyFont="1" applyAlignment="1" applyProtection="1">
      <alignment horizontal="right"/>
      <protection/>
    </xf>
    <xf numFmtId="164" fontId="1" fillId="0" borderId="0" xfId="0" applyNumberFormat="1" applyFont="1" applyAlignment="1" applyProtection="1">
      <alignment horizontal="right"/>
      <protection/>
    </xf>
    <xf numFmtId="2" fontId="1" fillId="0" borderId="0" xfId="0" applyNumberFormat="1" applyFont="1" applyAlignment="1" applyProtection="1">
      <alignment horizontal="right"/>
      <protection/>
    </xf>
    <xf numFmtId="0" fontId="3" fillId="0" borderId="0" xfId="0" applyFont="1" applyAlignment="1" applyProtection="1">
      <alignment horizontal="left"/>
      <protection locked="0"/>
    </xf>
    <xf numFmtId="166" fontId="3" fillId="0" borderId="0" xfId="0" applyNumberFormat="1" applyFont="1" applyAlignment="1" applyProtection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right"/>
      <protection/>
    </xf>
    <xf numFmtId="164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164" fontId="1" fillId="0" borderId="0" xfId="0" applyNumberFormat="1" applyFont="1" applyAlignment="1" applyProtection="1">
      <alignment/>
      <protection/>
    </xf>
    <xf numFmtId="2" fontId="2" fillId="0" borderId="0" xfId="0" applyNumberFormat="1" applyFont="1" applyAlignment="1" applyProtection="1">
      <alignment horizontal="right"/>
      <protection/>
    </xf>
    <xf numFmtId="0" fontId="1" fillId="0" borderId="0" xfId="0" applyFont="1" applyAlignment="1" applyProtection="1">
      <alignment horizontal="left"/>
      <protection/>
    </xf>
    <xf numFmtId="165" fontId="1" fillId="0" borderId="0" xfId="0" applyNumberFormat="1" applyFont="1" applyFill="1" applyAlignment="1" applyProtection="1">
      <alignment horizontal="left"/>
      <protection/>
    </xf>
    <xf numFmtId="165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65" fontId="1" fillId="0" borderId="0" xfId="0" applyNumberFormat="1" applyFont="1" applyAlignment="1" applyProtection="1" quotePrefix="1">
      <alignment horizontal="right"/>
      <protection/>
    </xf>
    <xf numFmtId="165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>
      <alignment horizontal="right"/>
    </xf>
    <xf numFmtId="165" fontId="1" fillId="0" borderId="0" xfId="0" applyNumberFormat="1" applyFont="1" applyAlignment="1" applyProtection="1">
      <alignment/>
      <protection locked="0"/>
    </xf>
    <xf numFmtId="164" fontId="1" fillId="0" borderId="0" xfId="0" applyNumberFormat="1" applyFont="1" applyAlignment="1" applyProtection="1">
      <alignment/>
      <protection locked="0"/>
    </xf>
    <xf numFmtId="164" fontId="1" fillId="0" borderId="0" xfId="0" applyNumberFormat="1" applyFont="1" applyAlignment="1" applyProtection="1">
      <alignment horizontal="right"/>
      <protection locked="0"/>
    </xf>
    <xf numFmtId="2" fontId="1" fillId="0" borderId="0" xfId="0" applyNumberFormat="1" applyFont="1" applyAlignment="1" applyProtection="1">
      <alignment horizontal="right"/>
      <protection locked="0"/>
    </xf>
    <xf numFmtId="2" fontId="1" fillId="0" borderId="0" xfId="0" applyNumberFormat="1" applyFont="1" applyAlignment="1" applyProtection="1">
      <alignment/>
      <protection locked="0"/>
    </xf>
    <xf numFmtId="165" fontId="1" fillId="0" borderId="0" xfId="0" applyNumberFormat="1" applyFont="1" applyAlignment="1" applyProtection="1">
      <alignment horizontal="right"/>
      <protection locked="0"/>
    </xf>
    <xf numFmtId="165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 locked="0"/>
    </xf>
    <xf numFmtId="164" fontId="2" fillId="0" borderId="0" xfId="0" applyNumberFormat="1" applyFont="1" applyAlignment="1" applyProtection="1">
      <alignment/>
      <protection locked="0"/>
    </xf>
    <xf numFmtId="164" fontId="2" fillId="0" borderId="0" xfId="0" applyNumberFormat="1" applyFont="1" applyAlignment="1" applyProtection="1">
      <alignment horizontal="right"/>
      <protection locked="0"/>
    </xf>
    <xf numFmtId="2" fontId="2" fillId="0" borderId="0" xfId="0" applyNumberFormat="1" applyFont="1" applyAlignment="1" applyProtection="1">
      <alignment/>
      <protection locked="0"/>
    </xf>
    <xf numFmtId="0" fontId="2" fillId="0" borderId="0" xfId="0" applyFont="1" applyAlignment="1">
      <alignment/>
    </xf>
    <xf numFmtId="165" fontId="2" fillId="0" borderId="0" xfId="0" applyNumberFormat="1" applyFont="1" applyAlignment="1" applyProtection="1">
      <alignment horizontal="right"/>
      <protection/>
    </xf>
    <xf numFmtId="165" fontId="2" fillId="0" borderId="0" xfId="0" applyNumberFormat="1" applyFont="1" applyAlignment="1" applyProtection="1">
      <alignment horizontal="right"/>
      <protection locked="0"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 applyProtection="1" quotePrefix="1">
      <alignment horizontal="right"/>
      <protection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right"/>
    </xf>
    <xf numFmtId="165" fontId="1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164" fontId="1" fillId="0" borderId="0" xfId="19" applyNumberFormat="1" applyFont="1" applyAlignment="1">
      <alignment/>
    </xf>
    <xf numFmtId="167" fontId="1" fillId="0" borderId="0" xfId="0" applyNumberFormat="1" applyFont="1" applyAlignment="1">
      <alignment/>
    </xf>
    <xf numFmtId="164" fontId="1" fillId="0" borderId="0" xfId="16" applyNumberFormat="1" applyFont="1" applyAlignment="1">
      <alignment/>
    </xf>
    <xf numFmtId="167" fontId="2" fillId="0" borderId="0" xfId="0" applyNumberFormat="1" applyFont="1" applyAlignment="1">
      <alignment/>
    </xf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8" fillId="0" borderId="0" xfId="0" applyFont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Alignment="1">
      <alignment horizontal="right"/>
    </xf>
    <xf numFmtId="165" fontId="1" fillId="0" borderId="0" xfId="0" applyNumberFormat="1" applyFont="1" applyAlignment="1" quotePrefix="1">
      <alignment horizontal="right"/>
    </xf>
    <xf numFmtId="165" fontId="1" fillId="0" borderId="0" xfId="0" applyNumberFormat="1" applyFont="1" applyFill="1" applyAlignment="1" applyProtection="1">
      <alignment horizontal="center"/>
      <protection/>
    </xf>
    <xf numFmtId="2" fontId="1" fillId="0" borderId="0" xfId="0" applyNumberFormat="1" applyFont="1" applyAlignment="1" applyProtection="1">
      <alignment horizontal="center"/>
      <protection/>
    </xf>
    <xf numFmtId="165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8.140625" style="0" customWidth="1"/>
    <col min="2" max="2" width="9.28125" style="0" customWidth="1"/>
    <col min="3" max="3" width="7.7109375" style="0" bestFit="1" customWidth="1"/>
    <col min="7" max="7" width="8.8515625" style="0" bestFit="1" customWidth="1"/>
    <col min="8" max="8" width="6.8515625" style="0" bestFit="1" customWidth="1"/>
    <col min="9" max="9" width="10.28125" style="0" bestFit="1" customWidth="1"/>
  </cols>
  <sheetData>
    <row r="1" spans="1:9" ht="12.75">
      <c r="A1" s="2" t="s">
        <v>9</v>
      </c>
      <c r="B1" s="3"/>
      <c r="C1" s="3"/>
      <c r="D1" s="3"/>
      <c r="E1" s="4"/>
      <c r="F1" s="5"/>
      <c r="G1" s="4"/>
      <c r="H1" s="5"/>
      <c r="I1" s="6"/>
    </row>
    <row r="2" spans="1:9" ht="12.75">
      <c r="A2" s="1"/>
      <c r="B2" s="7"/>
      <c r="C2" s="7"/>
      <c r="D2" s="7"/>
      <c r="E2" s="8"/>
      <c r="F2" s="9"/>
      <c r="G2" s="8"/>
      <c r="H2" s="9"/>
      <c r="I2" s="10"/>
    </row>
    <row r="3" spans="1:9" ht="12.75">
      <c r="A3" s="1"/>
      <c r="B3" s="11" t="s">
        <v>0</v>
      </c>
      <c r="C3" s="11" t="s">
        <v>107</v>
      </c>
      <c r="D3" s="11" t="s">
        <v>113</v>
      </c>
      <c r="E3" s="12" t="s">
        <v>1</v>
      </c>
      <c r="F3" s="13" t="s">
        <v>2</v>
      </c>
      <c r="G3" s="12" t="s">
        <v>3</v>
      </c>
      <c r="H3" s="13" t="s">
        <v>2</v>
      </c>
      <c r="I3" s="14" t="s">
        <v>4</v>
      </c>
    </row>
    <row r="4" spans="1:9" ht="12.75">
      <c r="A4" s="1"/>
      <c r="B4" s="7"/>
      <c r="C4" s="7"/>
      <c r="D4" s="7"/>
      <c r="E4" s="12" t="s">
        <v>133</v>
      </c>
      <c r="F4" s="13" t="s">
        <v>5</v>
      </c>
      <c r="G4" s="12" t="s">
        <v>132</v>
      </c>
      <c r="H4" s="13" t="s">
        <v>5</v>
      </c>
      <c r="I4" s="14" t="s">
        <v>6</v>
      </c>
    </row>
    <row r="5" spans="1:9" ht="13.5">
      <c r="A5" s="1"/>
      <c r="B5" s="7"/>
      <c r="C5" s="7"/>
      <c r="D5" s="7"/>
      <c r="E5" s="8"/>
      <c r="F5" s="13" t="s">
        <v>115</v>
      </c>
      <c r="G5" s="8"/>
      <c r="H5" s="13" t="s">
        <v>7</v>
      </c>
      <c r="I5" s="14" t="s">
        <v>8</v>
      </c>
    </row>
    <row r="7" spans="1:9" ht="12.75">
      <c r="A7" s="1" t="s">
        <v>93</v>
      </c>
      <c r="B7" s="1">
        <v>112</v>
      </c>
      <c r="C7" s="34">
        <v>77068</v>
      </c>
      <c r="D7" s="34">
        <v>151186</v>
      </c>
      <c r="E7" s="34">
        <v>11643</v>
      </c>
      <c r="F7" s="58">
        <v>42</v>
      </c>
      <c r="G7" s="34">
        <v>7127</v>
      </c>
      <c r="H7" s="1">
        <v>54.4</v>
      </c>
      <c r="I7" s="1">
        <v>1.96</v>
      </c>
    </row>
    <row r="8" spans="1:9" ht="12.75">
      <c r="A8" s="1" t="s">
        <v>94</v>
      </c>
      <c r="B8" s="1">
        <v>111</v>
      </c>
      <c r="C8" s="34">
        <v>73614</v>
      </c>
      <c r="D8" s="34">
        <v>138583</v>
      </c>
      <c r="E8" s="34">
        <v>10943</v>
      </c>
      <c r="F8" s="1">
        <v>45.3</v>
      </c>
      <c r="G8" s="34">
        <v>6661</v>
      </c>
      <c r="H8" s="1">
        <v>58.2</v>
      </c>
      <c r="I8" s="1">
        <v>1.88</v>
      </c>
    </row>
    <row r="9" spans="1:9" ht="12.75">
      <c r="A9" s="1" t="s">
        <v>95</v>
      </c>
      <c r="B9" s="1">
        <v>109</v>
      </c>
      <c r="C9" s="34">
        <v>87650</v>
      </c>
      <c r="D9" s="34">
        <v>165699</v>
      </c>
      <c r="E9" s="34">
        <v>10934</v>
      </c>
      <c r="F9" s="1">
        <v>48.9</v>
      </c>
      <c r="G9" s="34">
        <v>6658</v>
      </c>
      <c r="H9" s="1">
        <v>59.5</v>
      </c>
      <c r="I9" s="1">
        <v>1.89</v>
      </c>
    </row>
    <row r="10" spans="1:9" ht="12.75">
      <c r="A10" s="1" t="s">
        <v>96</v>
      </c>
      <c r="B10" s="1">
        <v>107</v>
      </c>
      <c r="C10" s="34">
        <v>90310</v>
      </c>
      <c r="D10" s="34">
        <v>179177</v>
      </c>
      <c r="E10" s="34">
        <v>10772</v>
      </c>
      <c r="F10" s="1">
        <v>55.5</v>
      </c>
      <c r="G10" s="34">
        <v>6551</v>
      </c>
      <c r="H10" s="1">
        <v>68.8</v>
      </c>
      <c r="I10" s="1">
        <v>1.98</v>
      </c>
    </row>
    <row r="11" spans="1:9" ht="12.75">
      <c r="A11" s="1" t="s">
        <v>97</v>
      </c>
      <c r="B11" s="1">
        <v>107</v>
      </c>
      <c r="C11" s="34">
        <v>91885</v>
      </c>
      <c r="D11" s="34">
        <v>174645</v>
      </c>
      <c r="E11" s="34">
        <v>10824</v>
      </c>
      <c r="F11" s="1">
        <v>52.4</v>
      </c>
      <c r="G11" s="34">
        <v>6615</v>
      </c>
      <c r="H11" s="1">
        <v>62.3</v>
      </c>
      <c r="I11" s="10">
        <v>1.9</v>
      </c>
    </row>
    <row r="12" spans="1:9" ht="12.75">
      <c r="A12" s="1" t="s">
        <v>98</v>
      </c>
      <c r="B12" s="1">
        <v>109</v>
      </c>
      <c r="C12" s="34">
        <v>107299</v>
      </c>
      <c r="D12" s="34">
        <v>200334</v>
      </c>
      <c r="E12" s="34">
        <v>10998</v>
      </c>
      <c r="F12" s="1">
        <v>60.7</v>
      </c>
      <c r="G12" s="34">
        <v>6723</v>
      </c>
      <c r="H12" s="9">
        <v>73</v>
      </c>
      <c r="I12" s="1">
        <v>1.87</v>
      </c>
    </row>
    <row r="14" spans="1:9" ht="12.75">
      <c r="A14" s="1" t="s">
        <v>134</v>
      </c>
      <c r="C14" s="63">
        <v>527826</v>
      </c>
      <c r="D14" s="63">
        <v>1009624</v>
      </c>
      <c r="E14" s="63">
        <f>(E7+E8+E9+E10+E11+E12)/6</f>
        <v>11019</v>
      </c>
      <c r="F14" s="1">
        <f>(F7+F8+F9+F10+F11+F12)/6</f>
        <v>50.800000000000004</v>
      </c>
      <c r="G14" s="63">
        <f>(G7+G8+G9+G10+G11+G12)/6</f>
        <v>6722.5</v>
      </c>
      <c r="H14" s="1">
        <f>(H7+H8+H9+H10+H11+H12)/6</f>
        <v>62.699999999999996</v>
      </c>
      <c r="I14" s="10">
        <v>1.9127970202301516</v>
      </c>
    </row>
    <row r="16" ht="13.5">
      <c r="A16" s="65" t="s">
        <v>139</v>
      </c>
    </row>
    <row r="18" ht="12.75">
      <c r="I18" s="51" t="s">
        <v>100</v>
      </c>
    </row>
    <row r="19" spans="1:7" ht="12.75">
      <c r="A19" s="8" t="s">
        <v>125</v>
      </c>
      <c r="G19" s="68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83"/>
  <sheetViews>
    <sheetView workbookViewId="0" topLeftCell="A1">
      <selection activeCell="A1" sqref="A1"/>
    </sheetView>
  </sheetViews>
  <sheetFormatPr defaultColWidth="11.421875" defaultRowHeight="12.75"/>
  <cols>
    <col min="1" max="1" width="20.7109375" style="1" customWidth="1"/>
    <col min="2" max="2" width="10.7109375" style="1" customWidth="1"/>
    <col min="3" max="4" width="10.7109375" style="8" customWidth="1"/>
    <col min="5" max="5" width="10.7109375" style="9" customWidth="1"/>
    <col min="6" max="7" width="10.7109375" style="1" customWidth="1"/>
    <col min="8" max="8" width="10.7109375" style="8" customWidth="1"/>
    <col min="9" max="9" width="10.7109375" style="9" customWidth="1"/>
    <col min="10" max="11" width="8.7109375" style="1" customWidth="1"/>
    <col min="12" max="16384" width="11.421875" style="1" customWidth="1"/>
  </cols>
  <sheetData>
    <row r="1" spans="1:11" s="45" customFormat="1" ht="12">
      <c r="A1" s="45" t="s">
        <v>104</v>
      </c>
      <c r="C1" s="4"/>
      <c r="D1" s="4"/>
      <c r="E1" s="5"/>
      <c r="H1" s="4"/>
      <c r="I1" s="5"/>
      <c r="K1" s="54" t="s">
        <v>131</v>
      </c>
    </row>
    <row r="3" spans="1:11" ht="12.75" customHeight="1">
      <c r="A3" s="1" t="s">
        <v>17</v>
      </c>
      <c r="B3" s="73" t="s">
        <v>18</v>
      </c>
      <c r="C3" s="73"/>
      <c r="D3" s="52"/>
      <c r="E3" s="57"/>
      <c r="F3" s="73" t="s">
        <v>19</v>
      </c>
      <c r="G3" s="73"/>
      <c r="H3" s="52"/>
      <c r="I3" s="57"/>
      <c r="J3" s="56"/>
      <c r="K3" s="56" t="s">
        <v>20</v>
      </c>
    </row>
    <row r="4" spans="2:11" ht="12">
      <c r="B4" s="56"/>
      <c r="C4" s="52"/>
      <c r="D4" s="52" t="s">
        <v>21</v>
      </c>
      <c r="E4" s="57"/>
      <c r="F4" s="56"/>
      <c r="G4" s="56"/>
      <c r="H4" s="52" t="s">
        <v>21</v>
      </c>
      <c r="I4" s="57"/>
      <c r="J4" s="56"/>
      <c r="K4" s="56"/>
    </row>
    <row r="5" spans="2:11" ht="12">
      <c r="B5" s="56" t="s">
        <v>22</v>
      </c>
      <c r="C5" s="52" t="s">
        <v>22</v>
      </c>
      <c r="D5" s="52" t="s">
        <v>23</v>
      </c>
      <c r="E5" s="57" t="s">
        <v>24</v>
      </c>
      <c r="F5" s="56" t="s">
        <v>22</v>
      </c>
      <c r="G5" s="56" t="s">
        <v>22</v>
      </c>
      <c r="H5" s="52" t="s">
        <v>23</v>
      </c>
      <c r="I5" s="57" t="s">
        <v>24</v>
      </c>
      <c r="J5" s="56" t="s">
        <v>22</v>
      </c>
      <c r="K5" s="56" t="s">
        <v>22</v>
      </c>
    </row>
    <row r="6" spans="2:11" ht="12">
      <c r="B6" s="56">
        <v>2004</v>
      </c>
      <c r="C6" s="69" t="s">
        <v>140</v>
      </c>
      <c r="D6" s="52"/>
      <c r="E6" s="57"/>
      <c r="F6" s="56">
        <v>2004</v>
      </c>
      <c r="G6" s="1">
        <v>2005</v>
      </c>
      <c r="H6" s="52"/>
      <c r="I6" s="57"/>
      <c r="J6" s="56">
        <v>2004</v>
      </c>
      <c r="K6" s="1">
        <v>2005</v>
      </c>
    </row>
    <row r="7" ht="12">
      <c r="A7" s="50"/>
    </row>
    <row r="9" spans="1:11" ht="12">
      <c r="A9" s="1" t="s">
        <v>25</v>
      </c>
      <c r="B9" s="8">
        <v>55</v>
      </c>
      <c r="C9" s="8">
        <v>122</v>
      </c>
      <c r="D9" s="8">
        <f>C9-B9</f>
        <v>67</v>
      </c>
      <c r="E9" s="9">
        <f>D9*100/B9</f>
        <v>121.81818181818181</v>
      </c>
      <c r="F9" s="8">
        <v>70</v>
      </c>
      <c r="G9" s="8">
        <v>205</v>
      </c>
      <c r="H9" s="8">
        <f>G9-F9</f>
        <v>135</v>
      </c>
      <c r="I9" s="9">
        <f>H9*100/F9</f>
        <v>192.85714285714286</v>
      </c>
      <c r="J9" s="10">
        <v>1.2727272727272727</v>
      </c>
      <c r="K9" s="10">
        <f>G9/C9</f>
        <v>1.680327868852459</v>
      </c>
    </row>
    <row r="10" spans="1:11" ht="12">
      <c r="A10" s="1" t="s">
        <v>26</v>
      </c>
      <c r="B10" s="8">
        <v>42</v>
      </c>
      <c r="C10" s="8">
        <v>28</v>
      </c>
      <c r="D10" s="8">
        <f aca="true" t="shared" si="0" ref="D10:D73">C10-B10</f>
        <v>-14</v>
      </c>
      <c r="E10" s="9">
        <f aca="true" t="shared" si="1" ref="E10:E73">D10*100/B10</f>
        <v>-33.333333333333336</v>
      </c>
      <c r="F10" s="8">
        <v>54</v>
      </c>
      <c r="G10" s="8">
        <v>79</v>
      </c>
      <c r="H10" s="8">
        <f aca="true" t="shared" si="2" ref="H10:H73">G10-F10</f>
        <v>25</v>
      </c>
      <c r="I10" s="9">
        <f aca="true" t="shared" si="3" ref="I10:I73">H10*100/F10</f>
        <v>46.2962962962963</v>
      </c>
      <c r="J10" s="10">
        <v>1.2857142857142858</v>
      </c>
      <c r="K10" s="10">
        <f aca="true" t="shared" si="4" ref="K10:K73">G10/C10</f>
        <v>2.8214285714285716</v>
      </c>
    </row>
    <row r="11" spans="1:11" ht="12">
      <c r="A11" s="1" t="s">
        <v>27</v>
      </c>
      <c r="B11" s="8">
        <v>1646</v>
      </c>
      <c r="C11" s="8">
        <v>1647</v>
      </c>
      <c r="D11" s="8">
        <f t="shared" si="0"/>
        <v>1</v>
      </c>
      <c r="E11" s="9">
        <f t="shared" si="1"/>
        <v>0.060753341433778855</v>
      </c>
      <c r="F11" s="8">
        <v>2389</v>
      </c>
      <c r="G11" s="8">
        <v>2302</v>
      </c>
      <c r="H11" s="8">
        <f t="shared" si="2"/>
        <v>-87</v>
      </c>
      <c r="I11" s="9">
        <f t="shared" si="3"/>
        <v>-3.641691084135622</v>
      </c>
      <c r="J11" s="10">
        <v>1.451397326852977</v>
      </c>
      <c r="K11" s="10">
        <f t="shared" si="4"/>
        <v>1.397692774741955</v>
      </c>
    </row>
    <row r="12" spans="1:11" ht="12">
      <c r="A12" s="1" t="s">
        <v>28</v>
      </c>
      <c r="B12" s="8">
        <v>197</v>
      </c>
      <c r="C12" s="8">
        <v>155</v>
      </c>
      <c r="D12" s="8">
        <f t="shared" si="0"/>
        <v>-42</v>
      </c>
      <c r="E12" s="9">
        <f t="shared" si="1"/>
        <v>-21.31979695431472</v>
      </c>
      <c r="F12" s="8">
        <v>298</v>
      </c>
      <c r="G12" s="8">
        <v>270</v>
      </c>
      <c r="H12" s="8">
        <f t="shared" si="2"/>
        <v>-28</v>
      </c>
      <c r="I12" s="9">
        <f t="shared" si="3"/>
        <v>-9.395973154362416</v>
      </c>
      <c r="J12" s="10">
        <v>1.5126903553299493</v>
      </c>
      <c r="K12" s="10">
        <f t="shared" si="4"/>
        <v>1.7419354838709677</v>
      </c>
    </row>
    <row r="13" spans="1:11" ht="12">
      <c r="A13" s="1" t="s">
        <v>29</v>
      </c>
      <c r="B13" s="8">
        <v>836</v>
      </c>
      <c r="C13" s="8">
        <v>1066</v>
      </c>
      <c r="D13" s="8">
        <f t="shared" si="0"/>
        <v>230</v>
      </c>
      <c r="E13" s="9">
        <f t="shared" si="1"/>
        <v>27.51196172248804</v>
      </c>
      <c r="F13" s="8">
        <v>1516</v>
      </c>
      <c r="G13" s="8">
        <v>1908</v>
      </c>
      <c r="H13" s="8">
        <f t="shared" si="2"/>
        <v>392</v>
      </c>
      <c r="I13" s="9">
        <f t="shared" si="3"/>
        <v>25.857519788918207</v>
      </c>
      <c r="J13" s="10">
        <v>1.813397129186603</v>
      </c>
      <c r="K13" s="10">
        <f t="shared" si="4"/>
        <v>1.7898686679174485</v>
      </c>
    </row>
    <row r="14" spans="1:11" ht="12">
      <c r="A14" s="1" t="s">
        <v>30</v>
      </c>
      <c r="B14" s="8">
        <v>27185</v>
      </c>
      <c r="C14" s="8">
        <v>28429</v>
      </c>
      <c r="D14" s="8">
        <f t="shared" si="0"/>
        <v>1244</v>
      </c>
      <c r="E14" s="9">
        <f t="shared" si="1"/>
        <v>4.576052970388082</v>
      </c>
      <c r="F14" s="8">
        <v>44498</v>
      </c>
      <c r="G14" s="8">
        <v>48256</v>
      </c>
      <c r="H14" s="8">
        <f t="shared" si="2"/>
        <v>3758</v>
      </c>
      <c r="I14" s="9">
        <f t="shared" si="3"/>
        <v>8.44532338532069</v>
      </c>
      <c r="J14" s="10">
        <v>1.6368585617068236</v>
      </c>
      <c r="K14" s="10">
        <f t="shared" si="4"/>
        <v>1.6974216469098455</v>
      </c>
    </row>
    <row r="15" spans="1:11" ht="12">
      <c r="A15" s="1" t="s">
        <v>31</v>
      </c>
      <c r="B15" s="8">
        <v>1181</v>
      </c>
      <c r="C15" s="8">
        <v>885</v>
      </c>
      <c r="D15" s="8">
        <f t="shared" si="0"/>
        <v>-296</v>
      </c>
      <c r="E15" s="9">
        <f t="shared" si="1"/>
        <v>-25.06350550381033</v>
      </c>
      <c r="F15" s="8">
        <v>1798</v>
      </c>
      <c r="G15" s="8">
        <v>1494</v>
      </c>
      <c r="H15" s="8">
        <f t="shared" si="2"/>
        <v>-304</v>
      </c>
      <c r="I15" s="9">
        <f t="shared" si="3"/>
        <v>-16.907675194660733</v>
      </c>
      <c r="J15" s="10">
        <v>1.5224386113463166</v>
      </c>
      <c r="K15" s="10">
        <f t="shared" si="4"/>
        <v>1.688135593220339</v>
      </c>
    </row>
    <row r="16" spans="1:11" ht="12">
      <c r="A16" s="1" t="s">
        <v>32</v>
      </c>
      <c r="B16" s="8">
        <v>6886</v>
      </c>
      <c r="C16" s="8">
        <v>6821</v>
      </c>
      <c r="D16" s="8">
        <f t="shared" si="0"/>
        <v>-65</v>
      </c>
      <c r="E16" s="9">
        <f t="shared" si="1"/>
        <v>-0.943944234679059</v>
      </c>
      <c r="F16" s="8">
        <v>9621</v>
      </c>
      <c r="G16" s="8">
        <v>9621</v>
      </c>
      <c r="H16" s="8">
        <f t="shared" si="2"/>
        <v>0</v>
      </c>
      <c r="I16" s="9">
        <f t="shared" si="3"/>
        <v>0</v>
      </c>
      <c r="J16" s="10">
        <v>1.397182689514958</v>
      </c>
      <c r="K16" s="10">
        <f t="shared" si="4"/>
        <v>1.4104969945755754</v>
      </c>
    </row>
    <row r="17" spans="1:11" ht="12">
      <c r="A17" s="1" t="s">
        <v>33</v>
      </c>
      <c r="B17" s="8">
        <v>623</v>
      </c>
      <c r="C17" s="8">
        <v>632</v>
      </c>
      <c r="D17" s="8">
        <f t="shared" si="0"/>
        <v>9</v>
      </c>
      <c r="E17" s="9">
        <f t="shared" si="1"/>
        <v>1.4446227929373996</v>
      </c>
      <c r="F17" s="8">
        <v>1139</v>
      </c>
      <c r="G17" s="8">
        <v>1083</v>
      </c>
      <c r="H17" s="8">
        <f t="shared" si="2"/>
        <v>-56</v>
      </c>
      <c r="I17" s="9">
        <f t="shared" si="3"/>
        <v>-4.916593503072871</v>
      </c>
      <c r="J17" s="10">
        <v>1.8282504012841092</v>
      </c>
      <c r="K17" s="10">
        <f t="shared" si="4"/>
        <v>1.7136075949367089</v>
      </c>
    </row>
    <row r="18" spans="1:11" ht="12">
      <c r="A18" s="1" t="s">
        <v>99</v>
      </c>
      <c r="B18" s="8">
        <v>11552</v>
      </c>
      <c r="C18" s="8">
        <v>12085</v>
      </c>
      <c r="D18" s="8">
        <f t="shared" si="0"/>
        <v>533</v>
      </c>
      <c r="E18" s="9">
        <f t="shared" si="1"/>
        <v>4.613919667590028</v>
      </c>
      <c r="F18" s="8">
        <v>18894</v>
      </c>
      <c r="G18" s="8">
        <v>20097</v>
      </c>
      <c r="H18" s="8">
        <f t="shared" si="2"/>
        <v>1203</v>
      </c>
      <c r="I18" s="9">
        <f t="shared" si="3"/>
        <v>6.3671006668783745</v>
      </c>
      <c r="J18" s="10">
        <v>1.6355609418282548</v>
      </c>
      <c r="K18" s="10">
        <f t="shared" si="4"/>
        <v>1.6629706247414149</v>
      </c>
    </row>
    <row r="19" spans="1:11" ht="12">
      <c r="A19" s="1" t="s">
        <v>34</v>
      </c>
      <c r="B19" s="8">
        <v>804</v>
      </c>
      <c r="C19" s="8">
        <v>1017</v>
      </c>
      <c r="D19" s="8">
        <f t="shared" si="0"/>
        <v>213</v>
      </c>
      <c r="E19" s="9">
        <f t="shared" si="1"/>
        <v>26.492537313432837</v>
      </c>
      <c r="F19" s="8">
        <v>1192</v>
      </c>
      <c r="G19" s="8">
        <v>1760</v>
      </c>
      <c r="H19" s="8">
        <f t="shared" si="2"/>
        <v>568</v>
      </c>
      <c r="I19" s="9">
        <f t="shared" si="3"/>
        <v>47.651006711409394</v>
      </c>
      <c r="J19" s="10">
        <v>1.4825870646766168</v>
      </c>
      <c r="K19" s="10">
        <f t="shared" si="4"/>
        <v>1.7305801376597836</v>
      </c>
    </row>
    <row r="20" spans="1:11" ht="12">
      <c r="A20" s="1" t="s">
        <v>35</v>
      </c>
      <c r="B20" s="8">
        <v>84</v>
      </c>
      <c r="C20" s="8">
        <v>119</v>
      </c>
      <c r="D20" s="8">
        <f t="shared" si="0"/>
        <v>35</v>
      </c>
      <c r="E20" s="9">
        <f t="shared" si="1"/>
        <v>41.666666666666664</v>
      </c>
      <c r="F20" s="8">
        <v>108</v>
      </c>
      <c r="G20" s="8">
        <v>147</v>
      </c>
      <c r="H20" s="8">
        <f t="shared" si="2"/>
        <v>39</v>
      </c>
      <c r="I20" s="9">
        <f t="shared" si="3"/>
        <v>36.111111111111114</v>
      </c>
      <c r="J20" s="10">
        <v>1.2857142857142858</v>
      </c>
      <c r="K20" s="10">
        <f t="shared" si="4"/>
        <v>1.2352941176470589</v>
      </c>
    </row>
    <row r="21" spans="1:11" ht="12">
      <c r="A21" s="1" t="s">
        <v>36</v>
      </c>
      <c r="B21" s="8">
        <v>3839</v>
      </c>
      <c r="C21" s="8">
        <v>4055</v>
      </c>
      <c r="D21" s="8">
        <f t="shared" si="0"/>
        <v>216</v>
      </c>
      <c r="E21" s="9">
        <f t="shared" si="1"/>
        <v>5.626465225319094</v>
      </c>
      <c r="F21" s="8">
        <v>5775</v>
      </c>
      <c r="G21" s="8">
        <v>6119</v>
      </c>
      <c r="H21" s="8">
        <f t="shared" si="2"/>
        <v>344</v>
      </c>
      <c r="I21" s="9">
        <f t="shared" si="3"/>
        <v>5.956709956709957</v>
      </c>
      <c r="J21" s="10">
        <v>1.504297994269341</v>
      </c>
      <c r="K21" s="10">
        <f t="shared" si="4"/>
        <v>1.5090012330456226</v>
      </c>
    </row>
    <row r="22" spans="1:11" ht="12">
      <c r="A22" s="1" t="s">
        <v>37</v>
      </c>
      <c r="B22" s="8">
        <v>127</v>
      </c>
      <c r="C22" s="8">
        <v>234</v>
      </c>
      <c r="D22" s="8">
        <f t="shared" si="0"/>
        <v>107</v>
      </c>
      <c r="E22" s="9">
        <f t="shared" si="1"/>
        <v>84.25196850393701</v>
      </c>
      <c r="F22" s="8">
        <v>195</v>
      </c>
      <c r="G22" s="8">
        <v>393</v>
      </c>
      <c r="H22" s="8">
        <f t="shared" si="2"/>
        <v>198</v>
      </c>
      <c r="I22" s="9">
        <f t="shared" si="3"/>
        <v>101.53846153846153</v>
      </c>
      <c r="J22" s="10">
        <v>1.5354330708661417</v>
      </c>
      <c r="K22" s="10">
        <f t="shared" si="4"/>
        <v>1.6794871794871795</v>
      </c>
    </row>
    <row r="23" spans="1:11" ht="12">
      <c r="A23" s="1" t="s">
        <v>38</v>
      </c>
      <c r="B23" s="8">
        <v>185</v>
      </c>
      <c r="C23" s="8">
        <v>140</v>
      </c>
      <c r="D23" s="8">
        <f t="shared" si="0"/>
        <v>-45</v>
      </c>
      <c r="E23" s="9">
        <f t="shared" si="1"/>
        <v>-24.324324324324323</v>
      </c>
      <c r="F23" s="8">
        <v>241</v>
      </c>
      <c r="G23" s="8">
        <v>173</v>
      </c>
      <c r="H23" s="8">
        <f t="shared" si="2"/>
        <v>-68</v>
      </c>
      <c r="I23" s="9">
        <f t="shared" si="3"/>
        <v>-28.21576763485477</v>
      </c>
      <c r="J23" s="10">
        <v>1.3027027027027027</v>
      </c>
      <c r="K23" s="10">
        <f t="shared" si="4"/>
        <v>1.2357142857142858</v>
      </c>
    </row>
    <row r="24" spans="1:11" ht="12">
      <c r="A24" s="1" t="s">
        <v>39</v>
      </c>
      <c r="B24" s="8">
        <v>131</v>
      </c>
      <c r="C24" s="8">
        <v>206</v>
      </c>
      <c r="D24" s="8">
        <f t="shared" si="0"/>
        <v>75</v>
      </c>
      <c r="E24" s="9">
        <f t="shared" si="1"/>
        <v>57.25190839694657</v>
      </c>
      <c r="F24" s="8">
        <v>158</v>
      </c>
      <c r="G24" s="8">
        <v>250</v>
      </c>
      <c r="H24" s="8">
        <f t="shared" si="2"/>
        <v>92</v>
      </c>
      <c r="I24" s="9">
        <f t="shared" si="3"/>
        <v>58.22784810126582</v>
      </c>
      <c r="J24" s="10">
        <v>1.2061068702290076</v>
      </c>
      <c r="K24" s="10">
        <f t="shared" si="4"/>
        <v>1.2135922330097086</v>
      </c>
    </row>
    <row r="25" spans="1:11" ht="12">
      <c r="A25" s="1" t="s">
        <v>40</v>
      </c>
      <c r="B25" s="8">
        <v>4800</v>
      </c>
      <c r="C25" s="8">
        <v>5216</v>
      </c>
      <c r="D25" s="8">
        <f t="shared" si="0"/>
        <v>416</v>
      </c>
      <c r="E25" s="9">
        <f t="shared" si="1"/>
        <v>8.666666666666666</v>
      </c>
      <c r="F25" s="8">
        <v>6612</v>
      </c>
      <c r="G25" s="8">
        <v>8710</v>
      </c>
      <c r="H25" s="8">
        <f t="shared" si="2"/>
        <v>2098</v>
      </c>
      <c r="I25" s="9">
        <f t="shared" si="3"/>
        <v>31.730187537810043</v>
      </c>
      <c r="J25" s="10">
        <v>1.3775</v>
      </c>
      <c r="K25" s="10">
        <f t="shared" si="4"/>
        <v>1.669861963190184</v>
      </c>
    </row>
    <row r="26" spans="1:11" ht="12">
      <c r="A26" s="1" t="s">
        <v>41</v>
      </c>
      <c r="B26" s="8">
        <v>720</v>
      </c>
      <c r="C26" s="8">
        <v>744</v>
      </c>
      <c r="D26" s="8">
        <f t="shared" si="0"/>
        <v>24</v>
      </c>
      <c r="E26" s="9">
        <f t="shared" si="1"/>
        <v>3.3333333333333335</v>
      </c>
      <c r="F26" s="8">
        <v>1236</v>
      </c>
      <c r="G26" s="8">
        <v>1121</v>
      </c>
      <c r="H26" s="8">
        <f t="shared" si="2"/>
        <v>-115</v>
      </c>
      <c r="I26" s="9">
        <f t="shared" si="3"/>
        <v>-9.3042071197411</v>
      </c>
      <c r="J26" s="10">
        <v>1.7166666666666666</v>
      </c>
      <c r="K26" s="10">
        <f t="shared" si="4"/>
        <v>1.506720430107527</v>
      </c>
    </row>
    <row r="27" spans="1:11" ht="12">
      <c r="A27" s="1" t="s">
        <v>91</v>
      </c>
      <c r="B27" s="8">
        <v>3888</v>
      </c>
      <c r="C27" s="8">
        <v>4725</v>
      </c>
      <c r="D27" s="8">
        <f t="shared" si="0"/>
        <v>837</v>
      </c>
      <c r="E27" s="9">
        <f t="shared" si="1"/>
        <v>21.52777777777778</v>
      </c>
      <c r="F27" s="8">
        <v>5972</v>
      </c>
      <c r="G27" s="8">
        <v>7339</v>
      </c>
      <c r="H27" s="8">
        <f t="shared" si="2"/>
        <v>1367</v>
      </c>
      <c r="I27" s="9">
        <f t="shared" si="3"/>
        <v>22.890154052243805</v>
      </c>
      <c r="J27" s="10">
        <v>1.536008230452675</v>
      </c>
      <c r="K27" s="10">
        <f t="shared" si="4"/>
        <v>1.5532275132275133</v>
      </c>
    </row>
    <row r="28" spans="1:11" ht="12">
      <c r="A28" s="1" t="s">
        <v>42</v>
      </c>
      <c r="B28" s="8">
        <v>582</v>
      </c>
      <c r="C28" s="8">
        <v>604</v>
      </c>
      <c r="D28" s="8">
        <f t="shared" si="0"/>
        <v>22</v>
      </c>
      <c r="E28" s="9">
        <f t="shared" si="1"/>
        <v>3.7800687285223367</v>
      </c>
      <c r="F28" s="8">
        <v>921</v>
      </c>
      <c r="G28" s="8">
        <v>956</v>
      </c>
      <c r="H28" s="8">
        <f t="shared" si="2"/>
        <v>35</v>
      </c>
      <c r="I28" s="9">
        <f t="shared" si="3"/>
        <v>3.800217155266015</v>
      </c>
      <c r="J28" s="10">
        <v>1.5824742268041236</v>
      </c>
      <c r="K28" s="10">
        <f t="shared" si="4"/>
        <v>1.5827814569536425</v>
      </c>
    </row>
    <row r="29" spans="1:11" ht="12">
      <c r="A29" s="1" t="s">
        <v>43</v>
      </c>
      <c r="B29" s="8">
        <v>598</v>
      </c>
      <c r="C29" s="8">
        <v>582</v>
      </c>
      <c r="D29" s="8">
        <f t="shared" si="0"/>
        <v>-16</v>
      </c>
      <c r="E29" s="9">
        <f t="shared" si="1"/>
        <v>-2.6755852842809364</v>
      </c>
      <c r="F29" s="8">
        <v>840</v>
      </c>
      <c r="G29" s="8">
        <v>975</v>
      </c>
      <c r="H29" s="8">
        <f t="shared" si="2"/>
        <v>135</v>
      </c>
      <c r="I29" s="9">
        <f t="shared" si="3"/>
        <v>16.071428571428573</v>
      </c>
      <c r="J29" s="10">
        <v>1.4046822742474916</v>
      </c>
      <c r="K29" s="10">
        <f t="shared" si="4"/>
        <v>1.675257731958763</v>
      </c>
    </row>
    <row r="30" spans="1:11" ht="12">
      <c r="A30" s="1" t="s">
        <v>44</v>
      </c>
      <c r="B30" s="8">
        <v>375</v>
      </c>
      <c r="C30" s="8">
        <v>309</v>
      </c>
      <c r="D30" s="8">
        <f t="shared" si="0"/>
        <v>-66</v>
      </c>
      <c r="E30" s="9">
        <f t="shared" si="1"/>
        <v>-17.6</v>
      </c>
      <c r="F30" s="8">
        <v>674</v>
      </c>
      <c r="G30" s="8">
        <v>454</v>
      </c>
      <c r="H30" s="8">
        <f t="shared" si="2"/>
        <v>-220</v>
      </c>
      <c r="I30" s="9">
        <f t="shared" si="3"/>
        <v>-32.640949554896146</v>
      </c>
      <c r="J30" s="10">
        <v>1.7973333333333332</v>
      </c>
      <c r="K30" s="10">
        <f t="shared" si="4"/>
        <v>1.4692556634304208</v>
      </c>
    </row>
    <row r="31" spans="1:11" ht="12">
      <c r="A31" s="1" t="s">
        <v>45</v>
      </c>
      <c r="B31" s="8">
        <v>974</v>
      </c>
      <c r="C31" s="8">
        <v>1498</v>
      </c>
      <c r="D31" s="8">
        <f t="shared" si="0"/>
        <v>524</v>
      </c>
      <c r="E31" s="9">
        <f t="shared" si="1"/>
        <v>53.79876796714579</v>
      </c>
      <c r="F31" s="8">
        <v>1688</v>
      </c>
      <c r="G31" s="8">
        <v>2347</v>
      </c>
      <c r="H31" s="8">
        <f t="shared" si="2"/>
        <v>659</v>
      </c>
      <c r="I31" s="9">
        <f t="shared" si="3"/>
        <v>39.040284360189574</v>
      </c>
      <c r="J31" s="10">
        <v>1.73305954825462</v>
      </c>
      <c r="K31" s="10">
        <f t="shared" si="4"/>
        <v>1.5667556742323097</v>
      </c>
    </row>
    <row r="32" spans="1:11" ht="12">
      <c r="A32" s="1" t="s">
        <v>46</v>
      </c>
      <c r="B32" s="8">
        <v>2178</v>
      </c>
      <c r="C32" s="8">
        <v>2337</v>
      </c>
      <c r="D32" s="8">
        <f t="shared" si="0"/>
        <v>159</v>
      </c>
      <c r="E32" s="9">
        <f t="shared" si="1"/>
        <v>7.300275482093664</v>
      </c>
      <c r="F32" s="8">
        <v>3372</v>
      </c>
      <c r="G32" s="8">
        <v>3447</v>
      </c>
      <c r="H32" s="8">
        <f t="shared" si="2"/>
        <v>75</v>
      </c>
      <c r="I32" s="9">
        <f t="shared" si="3"/>
        <v>2.224199288256228</v>
      </c>
      <c r="J32" s="10">
        <v>1.5482093663911847</v>
      </c>
      <c r="K32" s="10">
        <f t="shared" si="4"/>
        <v>1.4749679075738127</v>
      </c>
    </row>
    <row r="33" spans="1:11" ht="12">
      <c r="A33" s="1" t="s">
        <v>114</v>
      </c>
      <c r="B33" s="8">
        <v>291</v>
      </c>
      <c r="C33" s="8">
        <v>325</v>
      </c>
      <c r="D33" s="8">
        <f>C33-B33</f>
        <v>34</v>
      </c>
      <c r="E33" s="9">
        <f>D33*100/B33</f>
        <v>11.683848797250858</v>
      </c>
      <c r="F33" s="8">
        <v>608</v>
      </c>
      <c r="G33" s="8">
        <v>442</v>
      </c>
      <c r="H33" s="8">
        <f>G33-F33</f>
        <v>-166</v>
      </c>
      <c r="I33" s="9">
        <f>H33*100/F33</f>
        <v>-27.30263157894737</v>
      </c>
      <c r="J33" s="10">
        <v>2.089347079037801</v>
      </c>
      <c r="K33" s="10">
        <f>G33/C33</f>
        <v>1.36</v>
      </c>
    </row>
    <row r="34" spans="1:11" ht="12">
      <c r="A34" s="1" t="s">
        <v>47</v>
      </c>
      <c r="B34" s="8">
        <v>149</v>
      </c>
      <c r="C34" s="8">
        <v>173</v>
      </c>
      <c r="D34" s="8">
        <f t="shared" si="0"/>
        <v>24</v>
      </c>
      <c r="E34" s="9">
        <f t="shared" si="1"/>
        <v>16.107382550335572</v>
      </c>
      <c r="F34" s="8">
        <v>333</v>
      </c>
      <c r="G34" s="8">
        <v>263</v>
      </c>
      <c r="H34" s="8">
        <f t="shared" si="2"/>
        <v>-70</v>
      </c>
      <c r="I34" s="9">
        <f t="shared" si="3"/>
        <v>-21.02102102102102</v>
      </c>
      <c r="J34" s="10">
        <v>2.2348993288590604</v>
      </c>
      <c r="K34" s="10">
        <f t="shared" si="4"/>
        <v>1.5202312138728324</v>
      </c>
    </row>
    <row r="35" spans="1:11" ht="12">
      <c r="A35" s="1" t="s">
        <v>48</v>
      </c>
      <c r="B35" s="8">
        <v>155</v>
      </c>
      <c r="C35" s="8">
        <v>138</v>
      </c>
      <c r="D35" s="8">
        <f t="shared" si="0"/>
        <v>-17</v>
      </c>
      <c r="E35" s="9">
        <f t="shared" si="1"/>
        <v>-10.96774193548387</v>
      </c>
      <c r="F35" s="8">
        <v>287</v>
      </c>
      <c r="G35" s="8">
        <v>273</v>
      </c>
      <c r="H35" s="8">
        <f t="shared" si="2"/>
        <v>-14</v>
      </c>
      <c r="I35" s="9">
        <f t="shared" si="3"/>
        <v>-4.878048780487805</v>
      </c>
      <c r="J35" s="10">
        <v>1.8516129032258064</v>
      </c>
      <c r="K35" s="10">
        <f t="shared" si="4"/>
        <v>1.9782608695652173</v>
      </c>
    </row>
    <row r="36" spans="1:11" ht="12">
      <c r="A36" s="1" t="s">
        <v>49</v>
      </c>
      <c r="B36" s="8">
        <v>3375</v>
      </c>
      <c r="C36" s="8">
        <v>4020</v>
      </c>
      <c r="D36" s="8">
        <f t="shared" si="0"/>
        <v>645</v>
      </c>
      <c r="E36" s="9">
        <f t="shared" si="1"/>
        <v>19.11111111111111</v>
      </c>
      <c r="F36" s="8">
        <v>5814</v>
      </c>
      <c r="G36" s="8">
        <v>7344</v>
      </c>
      <c r="H36" s="8">
        <f t="shared" si="2"/>
        <v>1530</v>
      </c>
      <c r="I36" s="9">
        <f t="shared" si="3"/>
        <v>26.31578947368421</v>
      </c>
      <c r="J36" s="10">
        <v>1.7226666666666666</v>
      </c>
      <c r="K36" s="10">
        <f t="shared" si="4"/>
        <v>1.826865671641791</v>
      </c>
    </row>
    <row r="37" spans="1:11" ht="12">
      <c r="A37" s="1" t="s">
        <v>50</v>
      </c>
      <c r="B37" s="8">
        <v>400</v>
      </c>
      <c r="C37" s="8">
        <v>398</v>
      </c>
      <c r="D37" s="8">
        <f t="shared" si="0"/>
        <v>-2</v>
      </c>
      <c r="E37" s="9">
        <f t="shared" si="1"/>
        <v>-0.5</v>
      </c>
      <c r="F37" s="8">
        <v>750</v>
      </c>
      <c r="G37" s="8">
        <v>815</v>
      </c>
      <c r="H37" s="8">
        <f t="shared" si="2"/>
        <v>65</v>
      </c>
      <c r="I37" s="9">
        <f t="shared" si="3"/>
        <v>8.666666666666666</v>
      </c>
      <c r="J37" s="10">
        <v>1.875</v>
      </c>
      <c r="K37" s="10">
        <f t="shared" si="4"/>
        <v>2.0477386934673367</v>
      </c>
    </row>
    <row r="38" spans="1:11" ht="12">
      <c r="A38" s="1" t="s">
        <v>51</v>
      </c>
      <c r="B38" s="8">
        <v>702</v>
      </c>
      <c r="C38" s="8">
        <v>1026</v>
      </c>
      <c r="D38" s="8">
        <f t="shared" si="0"/>
        <v>324</v>
      </c>
      <c r="E38" s="9">
        <f t="shared" si="1"/>
        <v>46.15384615384615</v>
      </c>
      <c r="F38" s="8">
        <v>1306</v>
      </c>
      <c r="G38" s="8">
        <v>1924</v>
      </c>
      <c r="H38" s="8">
        <f t="shared" si="2"/>
        <v>618</v>
      </c>
      <c r="I38" s="9">
        <f t="shared" si="3"/>
        <v>47.32006125574273</v>
      </c>
      <c r="J38" s="10">
        <v>1.8603988603988604</v>
      </c>
      <c r="K38" s="10">
        <f t="shared" si="4"/>
        <v>1.875243664717349</v>
      </c>
    </row>
    <row r="39" spans="1:11" ht="12">
      <c r="A39" s="1" t="s">
        <v>52</v>
      </c>
      <c r="B39" s="8">
        <v>119</v>
      </c>
      <c r="C39" s="8">
        <v>200</v>
      </c>
      <c r="D39" s="8">
        <f t="shared" si="0"/>
        <v>81</v>
      </c>
      <c r="E39" s="9">
        <f t="shared" si="1"/>
        <v>68.0672268907563</v>
      </c>
      <c r="F39" s="8">
        <v>183</v>
      </c>
      <c r="G39" s="8">
        <v>314</v>
      </c>
      <c r="H39" s="8">
        <f t="shared" si="2"/>
        <v>131</v>
      </c>
      <c r="I39" s="9">
        <f t="shared" si="3"/>
        <v>71.5846994535519</v>
      </c>
      <c r="J39" s="10">
        <v>1.5378151260504203</v>
      </c>
      <c r="K39" s="10">
        <f t="shared" si="4"/>
        <v>1.57</v>
      </c>
    </row>
    <row r="40" spans="1:11" ht="12">
      <c r="A40" s="1" t="s">
        <v>53</v>
      </c>
      <c r="B40" s="8">
        <v>434</v>
      </c>
      <c r="C40" s="8">
        <v>410</v>
      </c>
      <c r="D40" s="8">
        <f t="shared" si="0"/>
        <v>-24</v>
      </c>
      <c r="E40" s="9">
        <f t="shared" si="1"/>
        <v>-5.529953917050691</v>
      </c>
      <c r="F40" s="8">
        <v>774</v>
      </c>
      <c r="G40" s="8">
        <v>791</v>
      </c>
      <c r="H40" s="8">
        <f t="shared" si="2"/>
        <v>17</v>
      </c>
      <c r="I40" s="9">
        <f t="shared" si="3"/>
        <v>2.1963824289405687</v>
      </c>
      <c r="J40" s="10">
        <v>1.7834101382488479</v>
      </c>
      <c r="K40" s="10">
        <f t="shared" si="4"/>
        <v>1.9292682926829268</v>
      </c>
    </row>
    <row r="41" spans="1:11" ht="12">
      <c r="A41" s="1" t="s">
        <v>84</v>
      </c>
      <c r="B41" s="8">
        <v>1465</v>
      </c>
      <c r="C41" s="8">
        <v>931</v>
      </c>
      <c r="D41" s="8">
        <f t="shared" si="0"/>
        <v>-534</v>
      </c>
      <c r="E41" s="9">
        <f t="shared" si="1"/>
        <v>-36.45051194539249</v>
      </c>
      <c r="F41" s="8">
        <v>2316</v>
      </c>
      <c r="G41" s="8">
        <v>1370</v>
      </c>
      <c r="H41" s="8">
        <f t="shared" si="2"/>
        <v>-946</v>
      </c>
      <c r="I41" s="9">
        <f t="shared" si="3"/>
        <v>-40.84628670120898</v>
      </c>
      <c r="J41" s="10">
        <v>1.5808873720136518</v>
      </c>
      <c r="K41" s="10">
        <f t="shared" si="4"/>
        <v>1.4715359828141783</v>
      </c>
    </row>
    <row r="42" spans="1:11" s="45" customFormat="1" ht="12">
      <c r="A42" s="45" t="s">
        <v>54</v>
      </c>
      <c r="B42" s="4">
        <v>76578</v>
      </c>
      <c r="C42" s="4">
        <v>81277</v>
      </c>
      <c r="D42" s="4">
        <f t="shared" si="0"/>
        <v>4699</v>
      </c>
      <c r="E42" s="5">
        <f t="shared" si="1"/>
        <v>6.136227114837159</v>
      </c>
      <c r="F42" s="4">
        <v>121632</v>
      </c>
      <c r="G42" s="4">
        <v>133042</v>
      </c>
      <c r="H42" s="4">
        <f t="shared" si="2"/>
        <v>11410</v>
      </c>
      <c r="I42" s="5">
        <f t="shared" si="3"/>
        <v>9.380755064456721</v>
      </c>
      <c r="J42" s="6">
        <v>1.5883412990676173</v>
      </c>
      <c r="K42" s="6">
        <f t="shared" si="4"/>
        <v>1.636896046852123</v>
      </c>
    </row>
    <row r="43" spans="2:11" ht="12">
      <c r="B43" s="8"/>
      <c r="F43" s="8"/>
      <c r="G43" s="8"/>
      <c r="J43" s="10"/>
      <c r="K43" s="10"/>
    </row>
    <row r="44" spans="1:11" ht="12">
      <c r="A44" s="1" t="s">
        <v>55</v>
      </c>
      <c r="B44" s="8">
        <v>25939</v>
      </c>
      <c r="C44" s="8">
        <v>25782</v>
      </c>
      <c r="D44" s="8">
        <f t="shared" si="0"/>
        <v>-157</v>
      </c>
      <c r="E44" s="9">
        <f t="shared" si="1"/>
        <v>-0.605266201472686</v>
      </c>
      <c r="F44" s="8">
        <v>36689</v>
      </c>
      <c r="G44" s="8">
        <v>35669</v>
      </c>
      <c r="H44" s="8">
        <f t="shared" si="2"/>
        <v>-1020</v>
      </c>
      <c r="I44" s="9">
        <f t="shared" si="3"/>
        <v>-2.7801248330562296</v>
      </c>
      <c r="J44" s="10">
        <v>1.4144338640656926</v>
      </c>
      <c r="K44" s="10">
        <f t="shared" si="4"/>
        <v>1.3834846016600728</v>
      </c>
    </row>
    <row r="45" spans="1:11" ht="12">
      <c r="A45" s="1" t="s">
        <v>56</v>
      </c>
      <c r="B45" s="8">
        <v>2975</v>
      </c>
      <c r="C45" s="8">
        <v>2625</v>
      </c>
      <c r="D45" s="8">
        <f t="shared" si="0"/>
        <v>-350</v>
      </c>
      <c r="E45" s="9">
        <f t="shared" si="1"/>
        <v>-11.764705882352942</v>
      </c>
      <c r="F45" s="8">
        <v>4096</v>
      </c>
      <c r="G45" s="8">
        <v>3995</v>
      </c>
      <c r="H45" s="8">
        <f t="shared" si="2"/>
        <v>-101</v>
      </c>
      <c r="I45" s="9">
        <f t="shared" si="3"/>
        <v>-2.4658203125</v>
      </c>
      <c r="J45" s="10">
        <v>1.3768067226890757</v>
      </c>
      <c r="K45" s="10">
        <f t="shared" si="4"/>
        <v>1.5219047619047619</v>
      </c>
    </row>
    <row r="46" spans="1:11" ht="12">
      <c r="A46" s="1" t="s">
        <v>57</v>
      </c>
      <c r="B46" s="8">
        <v>1277</v>
      </c>
      <c r="C46" s="8">
        <v>706</v>
      </c>
      <c r="D46" s="8">
        <f t="shared" si="0"/>
        <v>-571</v>
      </c>
      <c r="E46" s="9">
        <f t="shared" si="1"/>
        <v>-44.7141738449491</v>
      </c>
      <c r="F46" s="8">
        <v>1605</v>
      </c>
      <c r="G46" s="8">
        <v>1241</v>
      </c>
      <c r="H46" s="8">
        <f t="shared" si="2"/>
        <v>-364</v>
      </c>
      <c r="I46" s="9">
        <f t="shared" si="3"/>
        <v>-22.6791277258567</v>
      </c>
      <c r="J46" s="10">
        <v>1.2568519968676586</v>
      </c>
      <c r="K46" s="10">
        <f t="shared" si="4"/>
        <v>1.7577903682719547</v>
      </c>
    </row>
    <row r="47" spans="1:11" ht="12">
      <c r="A47" s="1" t="s">
        <v>58</v>
      </c>
      <c r="B47" s="8">
        <v>269</v>
      </c>
      <c r="C47" s="8">
        <v>209</v>
      </c>
      <c r="D47" s="8">
        <f t="shared" si="0"/>
        <v>-60</v>
      </c>
      <c r="E47" s="9">
        <f t="shared" si="1"/>
        <v>-22.304832713754646</v>
      </c>
      <c r="F47" s="8">
        <v>542</v>
      </c>
      <c r="G47" s="8">
        <v>348</v>
      </c>
      <c r="H47" s="8">
        <f t="shared" si="2"/>
        <v>-194</v>
      </c>
      <c r="I47" s="9">
        <f t="shared" si="3"/>
        <v>-35.79335793357934</v>
      </c>
      <c r="J47" s="10">
        <v>2.0148698884758365</v>
      </c>
      <c r="K47" s="10">
        <f t="shared" si="4"/>
        <v>1.6650717703349283</v>
      </c>
    </row>
    <row r="48" spans="1:11" ht="12">
      <c r="A48" s="1" t="s">
        <v>59</v>
      </c>
      <c r="B48" s="8">
        <v>877</v>
      </c>
      <c r="C48" s="8">
        <v>559</v>
      </c>
      <c r="D48" s="8">
        <f t="shared" si="0"/>
        <v>-318</v>
      </c>
      <c r="E48" s="9">
        <f t="shared" si="1"/>
        <v>-36.259977194982895</v>
      </c>
      <c r="F48" s="8">
        <v>1170</v>
      </c>
      <c r="G48" s="8">
        <v>1120</v>
      </c>
      <c r="H48" s="8">
        <f t="shared" si="2"/>
        <v>-50</v>
      </c>
      <c r="I48" s="9">
        <f t="shared" si="3"/>
        <v>-4.273504273504273</v>
      </c>
      <c r="J48" s="10">
        <v>1.3340935005701253</v>
      </c>
      <c r="K48" s="10">
        <f t="shared" si="4"/>
        <v>2.0035778175313057</v>
      </c>
    </row>
    <row r="49" spans="1:11" ht="12">
      <c r="A49" s="1" t="s">
        <v>60</v>
      </c>
      <c r="B49" s="8">
        <v>37</v>
      </c>
      <c r="C49" s="8">
        <v>43</v>
      </c>
      <c r="D49" s="8">
        <f t="shared" si="0"/>
        <v>6</v>
      </c>
      <c r="E49" s="9">
        <f t="shared" si="1"/>
        <v>16.216216216216218</v>
      </c>
      <c r="F49" s="8">
        <v>52</v>
      </c>
      <c r="G49" s="8">
        <v>122</v>
      </c>
      <c r="H49" s="8">
        <f t="shared" si="2"/>
        <v>70</v>
      </c>
      <c r="I49" s="9">
        <f t="shared" si="3"/>
        <v>134.6153846153846</v>
      </c>
      <c r="J49" s="10">
        <v>1.4054054054054055</v>
      </c>
      <c r="K49" s="10">
        <f t="shared" si="4"/>
        <v>2.8372093023255816</v>
      </c>
    </row>
    <row r="50" spans="1:11" ht="12">
      <c r="A50" s="1" t="s">
        <v>85</v>
      </c>
      <c r="B50" s="8">
        <v>337</v>
      </c>
      <c r="C50" s="8">
        <v>494</v>
      </c>
      <c r="D50" s="8">
        <f t="shared" si="0"/>
        <v>157</v>
      </c>
      <c r="E50" s="9">
        <f t="shared" si="1"/>
        <v>46.58753709198813</v>
      </c>
      <c r="F50" s="8">
        <v>624</v>
      </c>
      <c r="G50" s="8">
        <v>878</v>
      </c>
      <c r="H50" s="8">
        <f t="shared" si="2"/>
        <v>254</v>
      </c>
      <c r="I50" s="9">
        <f t="shared" si="3"/>
        <v>40.705128205128204</v>
      </c>
      <c r="J50" s="10">
        <v>1.8516320474777448</v>
      </c>
      <c r="K50" s="10">
        <f t="shared" si="4"/>
        <v>1.777327935222672</v>
      </c>
    </row>
    <row r="51" spans="1:11" s="45" customFormat="1" ht="12">
      <c r="A51" s="45" t="s">
        <v>61</v>
      </c>
      <c r="B51" s="4">
        <v>31711</v>
      </c>
      <c r="C51" s="4">
        <v>30418</v>
      </c>
      <c r="D51" s="4">
        <f t="shared" si="0"/>
        <v>-1293</v>
      </c>
      <c r="E51" s="5">
        <f t="shared" si="1"/>
        <v>-4.077449465485163</v>
      </c>
      <c r="F51" s="4">
        <v>44778</v>
      </c>
      <c r="G51" s="4">
        <v>43373</v>
      </c>
      <c r="H51" s="4">
        <f t="shared" si="2"/>
        <v>-1405</v>
      </c>
      <c r="I51" s="5">
        <f t="shared" si="3"/>
        <v>-3.137701549868239</v>
      </c>
      <c r="J51" s="6">
        <v>1.4120652139636087</v>
      </c>
      <c r="K51" s="6">
        <f t="shared" si="4"/>
        <v>1.425899138667894</v>
      </c>
    </row>
    <row r="52" spans="2:11" ht="12">
      <c r="B52" s="8"/>
      <c r="F52" s="8"/>
      <c r="G52" s="8"/>
      <c r="J52" s="10"/>
      <c r="K52" s="10"/>
    </row>
    <row r="53" spans="1:11" ht="12">
      <c r="A53" s="1" t="s">
        <v>62</v>
      </c>
      <c r="B53" s="8">
        <v>868</v>
      </c>
      <c r="C53" s="8">
        <v>697</v>
      </c>
      <c r="D53" s="8">
        <f t="shared" si="0"/>
        <v>-171</v>
      </c>
      <c r="E53" s="9">
        <f t="shared" si="1"/>
        <v>-19.70046082949309</v>
      </c>
      <c r="F53" s="8">
        <v>1264</v>
      </c>
      <c r="G53" s="8">
        <v>1246</v>
      </c>
      <c r="H53" s="8">
        <f t="shared" si="2"/>
        <v>-18</v>
      </c>
      <c r="I53" s="9">
        <f t="shared" si="3"/>
        <v>-1.4240506329113924</v>
      </c>
      <c r="J53" s="10">
        <v>1.456221198156682</v>
      </c>
      <c r="K53" s="10">
        <f t="shared" si="4"/>
        <v>1.787661406025825</v>
      </c>
    </row>
    <row r="54" spans="1:11" ht="12">
      <c r="A54" s="1" t="s">
        <v>86</v>
      </c>
      <c r="B54" s="8">
        <v>211</v>
      </c>
      <c r="C54" s="8">
        <v>460</v>
      </c>
      <c r="D54" s="8">
        <f t="shared" si="0"/>
        <v>249</v>
      </c>
      <c r="E54" s="9">
        <f t="shared" si="1"/>
        <v>118.00947867298578</v>
      </c>
      <c r="F54" s="8">
        <v>330</v>
      </c>
      <c r="G54" s="8">
        <v>740</v>
      </c>
      <c r="H54" s="8">
        <f t="shared" si="2"/>
        <v>410</v>
      </c>
      <c r="I54" s="9">
        <f t="shared" si="3"/>
        <v>124.24242424242425</v>
      </c>
      <c r="J54" s="10">
        <v>1.5639810426540284</v>
      </c>
      <c r="K54" s="10">
        <f t="shared" si="4"/>
        <v>1.608695652173913</v>
      </c>
    </row>
    <row r="55" spans="1:11" ht="12">
      <c r="A55" s="1" t="s">
        <v>63</v>
      </c>
      <c r="B55" s="8">
        <v>1638</v>
      </c>
      <c r="C55" s="8">
        <v>2569</v>
      </c>
      <c r="D55" s="8">
        <f t="shared" si="0"/>
        <v>931</v>
      </c>
      <c r="E55" s="9">
        <f t="shared" si="1"/>
        <v>56.837606837606835</v>
      </c>
      <c r="F55" s="8">
        <v>3775</v>
      </c>
      <c r="G55" s="8">
        <v>3801</v>
      </c>
      <c r="H55" s="8">
        <f t="shared" si="2"/>
        <v>26</v>
      </c>
      <c r="I55" s="9">
        <f t="shared" si="3"/>
        <v>0.6887417218543046</v>
      </c>
      <c r="J55" s="10">
        <v>2.3046398046398044</v>
      </c>
      <c r="K55" s="10">
        <f t="shared" si="4"/>
        <v>1.4795640326975477</v>
      </c>
    </row>
    <row r="56" spans="1:11" ht="12">
      <c r="A56" s="1" t="s">
        <v>87</v>
      </c>
      <c r="B56" s="8">
        <v>1409</v>
      </c>
      <c r="C56" s="8">
        <v>1079</v>
      </c>
      <c r="D56" s="8">
        <f t="shared" si="0"/>
        <v>-330</v>
      </c>
      <c r="E56" s="9">
        <f t="shared" si="1"/>
        <v>-23.420865862313697</v>
      </c>
      <c r="F56" s="8">
        <v>2161</v>
      </c>
      <c r="G56" s="8">
        <v>1824</v>
      </c>
      <c r="H56" s="8">
        <f t="shared" si="2"/>
        <v>-337</v>
      </c>
      <c r="I56" s="9">
        <f t="shared" si="3"/>
        <v>-15.594632114761684</v>
      </c>
      <c r="J56" s="10">
        <v>1.5337118523775728</v>
      </c>
      <c r="K56" s="10">
        <f t="shared" si="4"/>
        <v>1.690454124189064</v>
      </c>
    </row>
    <row r="57" spans="1:11" s="45" customFormat="1" ht="12">
      <c r="A57" s="45" t="s">
        <v>64</v>
      </c>
      <c r="B57" s="4">
        <v>4126</v>
      </c>
      <c r="C57" s="4">
        <v>4805</v>
      </c>
      <c r="D57" s="4">
        <f t="shared" si="0"/>
        <v>679</v>
      </c>
      <c r="E57" s="5">
        <f t="shared" si="1"/>
        <v>16.45661657779932</v>
      </c>
      <c r="F57" s="4">
        <v>7530</v>
      </c>
      <c r="G57" s="4">
        <v>7611</v>
      </c>
      <c r="H57" s="4">
        <f t="shared" si="2"/>
        <v>81</v>
      </c>
      <c r="I57" s="5">
        <f t="shared" si="3"/>
        <v>1.0756972111553784</v>
      </c>
      <c r="J57" s="6">
        <v>1.8250121182743577</v>
      </c>
      <c r="K57" s="6">
        <f t="shared" si="4"/>
        <v>1.5839750260145682</v>
      </c>
    </row>
    <row r="58" spans="2:11" ht="12">
      <c r="B58" s="8"/>
      <c r="F58" s="8"/>
      <c r="G58" s="8"/>
      <c r="J58" s="10"/>
      <c r="K58" s="10"/>
    </row>
    <row r="59" spans="1:11" ht="12">
      <c r="A59" s="1" t="s">
        <v>88</v>
      </c>
      <c r="B59" s="8">
        <v>2068</v>
      </c>
      <c r="C59" s="8">
        <v>3600</v>
      </c>
      <c r="D59" s="8">
        <f t="shared" si="0"/>
        <v>1532</v>
      </c>
      <c r="E59" s="9">
        <f t="shared" si="1"/>
        <v>74.08123791102514</v>
      </c>
      <c r="F59" s="8">
        <v>2650</v>
      </c>
      <c r="G59" s="8">
        <v>4741</v>
      </c>
      <c r="H59" s="8">
        <f t="shared" si="2"/>
        <v>2091</v>
      </c>
      <c r="I59" s="9">
        <f t="shared" si="3"/>
        <v>78.90566037735849</v>
      </c>
      <c r="J59" s="10">
        <v>1.2814313346228239</v>
      </c>
      <c r="K59" s="10">
        <f t="shared" si="4"/>
        <v>1.3169444444444445</v>
      </c>
    </row>
    <row r="60" spans="1:11" ht="12">
      <c r="A60" s="1" t="s">
        <v>65</v>
      </c>
      <c r="B60" s="8">
        <v>3427</v>
      </c>
      <c r="C60" s="8">
        <v>4071</v>
      </c>
      <c r="D60" s="8">
        <f t="shared" si="0"/>
        <v>644</v>
      </c>
      <c r="E60" s="9">
        <f t="shared" si="1"/>
        <v>18.79194630872483</v>
      </c>
      <c r="F60" s="8">
        <v>4028</v>
      </c>
      <c r="G60" s="8">
        <v>5459</v>
      </c>
      <c r="H60" s="8">
        <f t="shared" si="2"/>
        <v>1431</v>
      </c>
      <c r="I60" s="9">
        <f t="shared" si="3"/>
        <v>35.526315789473685</v>
      </c>
      <c r="J60" s="10">
        <v>1.1753720455208638</v>
      </c>
      <c r="K60" s="10">
        <f t="shared" si="4"/>
        <v>1.3409481699828052</v>
      </c>
    </row>
    <row r="61" spans="1:11" ht="12">
      <c r="A61" s="1" t="s">
        <v>66</v>
      </c>
      <c r="B61" s="8">
        <v>247</v>
      </c>
      <c r="C61" s="8">
        <v>238</v>
      </c>
      <c r="D61" s="8">
        <f t="shared" si="0"/>
        <v>-9</v>
      </c>
      <c r="E61" s="9">
        <f t="shared" si="1"/>
        <v>-3.6437246963562755</v>
      </c>
      <c r="F61" s="8">
        <v>533</v>
      </c>
      <c r="G61" s="8">
        <v>589</v>
      </c>
      <c r="H61" s="8">
        <f t="shared" si="2"/>
        <v>56</v>
      </c>
      <c r="I61" s="9">
        <f t="shared" si="3"/>
        <v>10.50656660412758</v>
      </c>
      <c r="J61" s="10">
        <v>2.1578947368421053</v>
      </c>
      <c r="K61" s="10">
        <f t="shared" si="4"/>
        <v>2.4747899159663866</v>
      </c>
    </row>
    <row r="62" spans="1:11" ht="12">
      <c r="A62" s="1" t="s">
        <v>67</v>
      </c>
      <c r="B62" s="8">
        <v>3269</v>
      </c>
      <c r="C62" s="8">
        <v>3667</v>
      </c>
      <c r="D62" s="8">
        <f t="shared" si="0"/>
        <v>398</v>
      </c>
      <c r="E62" s="9">
        <f t="shared" si="1"/>
        <v>12.174977057204037</v>
      </c>
      <c r="F62" s="8">
        <v>5760</v>
      </c>
      <c r="G62" s="8">
        <v>6657</v>
      </c>
      <c r="H62" s="8">
        <f t="shared" si="2"/>
        <v>897</v>
      </c>
      <c r="I62" s="9">
        <f t="shared" si="3"/>
        <v>15.572916666666666</v>
      </c>
      <c r="J62" s="10">
        <v>1.7620067298868156</v>
      </c>
      <c r="K62" s="10">
        <f t="shared" si="4"/>
        <v>1.8153804199618218</v>
      </c>
    </row>
    <row r="63" spans="1:11" ht="12">
      <c r="A63" s="1" t="s">
        <v>68</v>
      </c>
      <c r="B63" s="8">
        <v>64</v>
      </c>
      <c r="C63" s="8">
        <v>104</v>
      </c>
      <c r="D63" s="8">
        <f t="shared" si="0"/>
        <v>40</v>
      </c>
      <c r="E63" s="9">
        <f t="shared" si="1"/>
        <v>62.5</v>
      </c>
      <c r="F63" s="8">
        <v>121</v>
      </c>
      <c r="G63" s="8">
        <v>143</v>
      </c>
      <c r="H63" s="8">
        <f t="shared" si="2"/>
        <v>22</v>
      </c>
      <c r="I63" s="9">
        <f t="shared" si="3"/>
        <v>18.181818181818183</v>
      </c>
      <c r="J63" s="10">
        <v>1.890625</v>
      </c>
      <c r="K63" s="10">
        <f t="shared" si="4"/>
        <v>1.375</v>
      </c>
    </row>
    <row r="64" spans="1:11" ht="12">
      <c r="A64" s="1" t="s">
        <v>69</v>
      </c>
      <c r="B64" s="8">
        <v>1945</v>
      </c>
      <c r="C64" s="8">
        <v>2116</v>
      </c>
      <c r="D64" s="8">
        <f t="shared" si="0"/>
        <v>171</v>
      </c>
      <c r="E64" s="9">
        <f t="shared" si="1"/>
        <v>8.791773778920309</v>
      </c>
      <c r="F64" s="8">
        <v>2518</v>
      </c>
      <c r="G64" s="8">
        <v>3077</v>
      </c>
      <c r="H64" s="8">
        <f t="shared" si="2"/>
        <v>559</v>
      </c>
      <c r="I64" s="9">
        <f t="shared" si="3"/>
        <v>22.200158856235106</v>
      </c>
      <c r="J64" s="10">
        <v>1.2946015424164525</v>
      </c>
      <c r="K64" s="10">
        <f t="shared" si="4"/>
        <v>1.4541587901701323</v>
      </c>
    </row>
    <row r="65" spans="1:11" ht="12">
      <c r="A65" s="1" t="s">
        <v>70</v>
      </c>
      <c r="B65" s="8">
        <v>7591</v>
      </c>
      <c r="C65" s="8">
        <v>6279</v>
      </c>
      <c r="D65" s="8">
        <f t="shared" si="0"/>
        <v>-1312</v>
      </c>
      <c r="E65" s="9">
        <f t="shared" si="1"/>
        <v>-17.283625345804243</v>
      </c>
      <c r="F65" s="8">
        <v>8896</v>
      </c>
      <c r="G65" s="8">
        <v>8155</v>
      </c>
      <c r="H65" s="8">
        <f t="shared" si="2"/>
        <v>-741</v>
      </c>
      <c r="I65" s="9">
        <f t="shared" si="3"/>
        <v>-8.329586330935252</v>
      </c>
      <c r="J65" s="10">
        <v>1.171914108813068</v>
      </c>
      <c r="K65" s="10">
        <f t="shared" si="4"/>
        <v>1.298773690078038</v>
      </c>
    </row>
    <row r="66" spans="1:11" ht="12">
      <c r="A66" s="1" t="s">
        <v>71</v>
      </c>
      <c r="B66" s="8">
        <v>3659</v>
      </c>
      <c r="C66" s="8">
        <v>4432</v>
      </c>
      <c r="D66" s="8">
        <f t="shared" si="0"/>
        <v>773</v>
      </c>
      <c r="E66" s="9">
        <f t="shared" si="1"/>
        <v>21.125990707843673</v>
      </c>
      <c r="F66" s="8">
        <v>4843</v>
      </c>
      <c r="G66" s="8">
        <v>7055</v>
      </c>
      <c r="H66" s="8">
        <f t="shared" si="2"/>
        <v>2212</v>
      </c>
      <c r="I66" s="9">
        <f t="shared" si="3"/>
        <v>45.674168903572166</v>
      </c>
      <c r="J66" s="10">
        <v>1.323585679147308</v>
      </c>
      <c r="K66" s="10">
        <f t="shared" si="4"/>
        <v>1.591832129963899</v>
      </c>
    </row>
    <row r="67" spans="1:11" ht="12">
      <c r="A67" s="1" t="s">
        <v>72</v>
      </c>
      <c r="B67" s="8">
        <v>396</v>
      </c>
      <c r="C67" s="8">
        <v>935</v>
      </c>
      <c r="D67" s="8">
        <f t="shared" si="0"/>
        <v>539</v>
      </c>
      <c r="E67" s="9">
        <f t="shared" si="1"/>
        <v>136.11111111111111</v>
      </c>
      <c r="F67" s="8">
        <v>921</v>
      </c>
      <c r="G67" s="8">
        <v>3028</v>
      </c>
      <c r="H67" s="8">
        <f t="shared" si="2"/>
        <v>2107</v>
      </c>
      <c r="I67" s="9">
        <f t="shared" si="3"/>
        <v>228.7730727470141</v>
      </c>
      <c r="J67" s="10">
        <v>2.3257575757575757</v>
      </c>
      <c r="K67" s="10">
        <f t="shared" si="4"/>
        <v>3.2385026737967912</v>
      </c>
    </row>
    <row r="68" spans="1:11" ht="12">
      <c r="A68" s="1" t="s">
        <v>73</v>
      </c>
      <c r="B68" s="8">
        <v>94</v>
      </c>
      <c r="C68" s="8">
        <v>52</v>
      </c>
      <c r="D68" s="8">
        <f t="shared" si="0"/>
        <v>-42</v>
      </c>
      <c r="E68" s="9">
        <f t="shared" si="1"/>
        <v>-44.680851063829785</v>
      </c>
      <c r="F68" s="8">
        <v>196</v>
      </c>
      <c r="G68" s="8">
        <v>149</v>
      </c>
      <c r="H68" s="8">
        <f t="shared" si="2"/>
        <v>-47</v>
      </c>
      <c r="I68" s="9">
        <f t="shared" si="3"/>
        <v>-23.979591836734695</v>
      </c>
      <c r="J68" s="10">
        <v>2.0851063829787235</v>
      </c>
      <c r="K68" s="10">
        <f t="shared" si="4"/>
        <v>2.8653846153846154</v>
      </c>
    </row>
    <row r="69" spans="1:11" ht="12">
      <c r="A69" s="1" t="s">
        <v>74</v>
      </c>
      <c r="B69" s="8">
        <v>430</v>
      </c>
      <c r="C69" s="8">
        <v>381</v>
      </c>
      <c r="D69" s="8">
        <f t="shared" si="0"/>
        <v>-49</v>
      </c>
      <c r="E69" s="9">
        <f t="shared" si="1"/>
        <v>-11.395348837209303</v>
      </c>
      <c r="F69" s="8">
        <v>796</v>
      </c>
      <c r="G69" s="8">
        <v>740</v>
      </c>
      <c r="H69" s="8">
        <f t="shared" si="2"/>
        <v>-56</v>
      </c>
      <c r="I69" s="9">
        <f t="shared" si="3"/>
        <v>-7.035175879396985</v>
      </c>
      <c r="J69" s="10">
        <v>1.8511627906976744</v>
      </c>
      <c r="K69" s="10">
        <f t="shared" si="4"/>
        <v>1.942257217847769</v>
      </c>
    </row>
    <row r="70" spans="1:11" ht="12">
      <c r="A70" s="1" t="s">
        <v>75</v>
      </c>
      <c r="B70" s="8">
        <v>303</v>
      </c>
      <c r="C70" s="8">
        <v>244</v>
      </c>
      <c r="D70" s="8">
        <f t="shared" si="0"/>
        <v>-59</v>
      </c>
      <c r="E70" s="9">
        <f t="shared" si="1"/>
        <v>-19.471947194719473</v>
      </c>
      <c r="F70" s="8">
        <v>419</v>
      </c>
      <c r="G70" s="8">
        <v>423</v>
      </c>
      <c r="H70" s="8">
        <f t="shared" si="2"/>
        <v>4</v>
      </c>
      <c r="I70" s="9">
        <f t="shared" si="3"/>
        <v>0.954653937947494</v>
      </c>
      <c r="J70" s="10">
        <v>1.3828382838283828</v>
      </c>
      <c r="K70" s="10">
        <f t="shared" si="4"/>
        <v>1.7336065573770492</v>
      </c>
    </row>
    <row r="71" spans="1:11" ht="12">
      <c r="A71" s="1" t="s">
        <v>76</v>
      </c>
      <c r="B71" s="8">
        <v>216</v>
      </c>
      <c r="C71" s="8">
        <v>459</v>
      </c>
      <c r="D71" s="8">
        <f t="shared" si="0"/>
        <v>243</v>
      </c>
      <c r="E71" s="9">
        <f t="shared" si="1"/>
        <v>112.5</v>
      </c>
      <c r="F71" s="8">
        <v>473</v>
      </c>
      <c r="G71" s="8">
        <v>967</v>
      </c>
      <c r="H71" s="8">
        <f t="shared" si="2"/>
        <v>494</v>
      </c>
      <c r="I71" s="9">
        <f t="shared" si="3"/>
        <v>104.43974630021141</v>
      </c>
      <c r="J71" s="10">
        <v>2.189814814814815</v>
      </c>
      <c r="K71" s="10">
        <f t="shared" si="4"/>
        <v>2.106753812636166</v>
      </c>
    </row>
    <row r="72" spans="1:11" ht="12">
      <c r="A72" s="1" t="s">
        <v>89</v>
      </c>
      <c r="B72" s="8">
        <v>2302</v>
      </c>
      <c r="C72" s="8">
        <v>1560</v>
      </c>
      <c r="D72" s="8">
        <f t="shared" si="0"/>
        <v>-742</v>
      </c>
      <c r="E72" s="9">
        <f t="shared" si="1"/>
        <v>-32.23284100781929</v>
      </c>
      <c r="F72" s="8">
        <v>3383</v>
      </c>
      <c r="G72" s="8">
        <v>2475</v>
      </c>
      <c r="H72" s="8">
        <f t="shared" si="2"/>
        <v>-908</v>
      </c>
      <c r="I72" s="9">
        <f t="shared" si="3"/>
        <v>-26.84008276677505</v>
      </c>
      <c r="J72" s="10">
        <v>1.4695916594265857</v>
      </c>
      <c r="K72" s="10">
        <f t="shared" si="4"/>
        <v>1.5865384615384615</v>
      </c>
    </row>
    <row r="73" spans="1:11" ht="12">
      <c r="A73" s="1" t="s">
        <v>90</v>
      </c>
      <c r="B73" s="8">
        <v>237</v>
      </c>
      <c r="C73" s="8">
        <v>200</v>
      </c>
      <c r="D73" s="8">
        <f t="shared" si="0"/>
        <v>-37</v>
      </c>
      <c r="E73" s="9">
        <f t="shared" si="1"/>
        <v>-15.611814345991561</v>
      </c>
      <c r="F73" s="8">
        <v>486</v>
      </c>
      <c r="G73" s="8">
        <v>406</v>
      </c>
      <c r="H73" s="8">
        <f t="shared" si="2"/>
        <v>-80</v>
      </c>
      <c r="I73" s="9">
        <f t="shared" si="3"/>
        <v>-16.46090534979424</v>
      </c>
      <c r="J73" s="10">
        <v>2.050632911392405</v>
      </c>
      <c r="K73" s="10">
        <f t="shared" si="4"/>
        <v>2.03</v>
      </c>
    </row>
    <row r="74" spans="1:11" s="45" customFormat="1" ht="12">
      <c r="A74" s="45" t="s">
        <v>77</v>
      </c>
      <c r="B74" s="4">
        <v>26248</v>
      </c>
      <c r="C74" s="4">
        <v>28338</v>
      </c>
      <c r="D74" s="4">
        <f aca="true" t="shared" si="5" ref="D74:D81">C74-B74</f>
        <v>2090</v>
      </c>
      <c r="E74" s="5">
        <f aca="true" t="shared" si="6" ref="E74:E81">D74*100/B74</f>
        <v>7.962511429442244</v>
      </c>
      <c r="F74" s="4">
        <v>36023</v>
      </c>
      <c r="G74" s="4">
        <v>44064</v>
      </c>
      <c r="H74" s="4">
        <f aca="true" t="shared" si="7" ref="H74:H81">G74-F74</f>
        <v>8041</v>
      </c>
      <c r="I74" s="5">
        <f aca="true" t="shared" si="8" ref="I74:I81">H74*100/F74</f>
        <v>22.321849929211893</v>
      </c>
      <c r="J74" s="6">
        <v>1.3724093264248705</v>
      </c>
      <c r="K74" s="6">
        <f aca="true" t="shared" si="9" ref="K74:K81">G74/C74</f>
        <v>1.5549438915943257</v>
      </c>
    </row>
    <row r="75" spans="2:11" ht="12">
      <c r="B75" s="8"/>
      <c r="F75" s="8"/>
      <c r="G75" s="8"/>
      <c r="J75" s="10"/>
      <c r="K75" s="10"/>
    </row>
    <row r="76" spans="1:11" ht="12">
      <c r="A76" s="1" t="s">
        <v>78</v>
      </c>
      <c r="B76" s="8">
        <v>935</v>
      </c>
      <c r="C76" s="8">
        <v>1120</v>
      </c>
      <c r="D76" s="8">
        <f t="shared" si="5"/>
        <v>185</v>
      </c>
      <c r="E76" s="9">
        <f t="shared" si="6"/>
        <v>19.78609625668449</v>
      </c>
      <c r="F76" s="8">
        <v>1335</v>
      </c>
      <c r="G76" s="8">
        <v>2177</v>
      </c>
      <c r="H76" s="8">
        <f t="shared" si="7"/>
        <v>842</v>
      </c>
      <c r="I76" s="9">
        <f t="shared" si="8"/>
        <v>63.07116104868914</v>
      </c>
      <c r="J76" s="10">
        <v>1.427807486631016</v>
      </c>
      <c r="K76" s="10">
        <f t="shared" si="9"/>
        <v>1.94375</v>
      </c>
    </row>
    <row r="77" spans="1:11" s="45" customFormat="1" ht="12">
      <c r="A77" s="45" t="s">
        <v>79</v>
      </c>
      <c r="B77" s="4">
        <v>63020</v>
      </c>
      <c r="C77" s="4">
        <v>64681</v>
      </c>
      <c r="D77" s="4">
        <f t="shared" si="5"/>
        <v>1661</v>
      </c>
      <c r="E77" s="5">
        <f t="shared" si="6"/>
        <v>2.635671215487147</v>
      </c>
      <c r="F77" s="4">
        <v>89666</v>
      </c>
      <c r="G77" s="4">
        <v>97225</v>
      </c>
      <c r="H77" s="4">
        <f t="shared" si="7"/>
        <v>7559</v>
      </c>
      <c r="I77" s="5">
        <f t="shared" si="8"/>
        <v>8.430174202038677</v>
      </c>
      <c r="J77" s="6">
        <v>1.422818152967312</v>
      </c>
      <c r="K77" s="6">
        <f t="shared" si="9"/>
        <v>1.503146209860701</v>
      </c>
    </row>
    <row r="78" spans="2:11" ht="12">
      <c r="B78" s="8"/>
      <c r="F78" s="8"/>
      <c r="G78" s="8"/>
      <c r="J78" s="10"/>
      <c r="K78" s="10"/>
    </row>
    <row r="79" spans="1:11" s="45" customFormat="1" ht="12">
      <c r="A79" s="45" t="s">
        <v>80</v>
      </c>
      <c r="B79" s="4">
        <v>139598</v>
      </c>
      <c r="C79" s="4">
        <v>145958</v>
      </c>
      <c r="D79" s="4">
        <f t="shared" si="5"/>
        <v>6360</v>
      </c>
      <c r="E79" s="5">
        <f t="shared" si="6"/>
        <v>4.555939196836631</v>
      </c>
      <c r="F79" s="4">
        <v>211298</v>
      </c>
      <c r="G79" s="4">
        <v>230267</v>
      </c>
      <c r="H79" s="4">
        <f t="shared" si="7"/>
        <v>18969</v>
      </c>
      <c r="I79" s="5">
        <f t="shared" si="8"/>
        <v>8.977368455924807</v>
      </c>
      <c r="J79" s="6">
        <v>1.513617673605639</v>
      </c>
      <c r="K79" s="6">
        <f t="shared" si="9"/>
        <v>1.5776250702256813</v>
      </c>
    </row>
    <row r="80" spans="1:11" s="45" customFormat="1" ht="12">
      <c r="A80" s="45" t="s">
        <v>81</v>
      </c>
      <c r="B80" s="4">
        <v>81137</v>
      </c>
      <c r="C80" s="4">
        <v>79524</v>
      </c>
      <c r="D80" s="4">
        <f t="shared" si="5"/>
        <v>-1613</v>
      </c>
      <c r="E80" s="5">
        <f t="shared" si="6"/>
        <v>-1.9879956123593427</v>
      </c>
      <c r="F80" s="4">
        <v>117954</v>
      </c>
      <c r="G80" s="4">
        <v>109173</v>
      </c>
      <c r="H80" s="4">
        <f t="shared" si="7"/>
        <v>-8781</v>
      </c>
      <c r="I80" s="5">
        <f t="shared" si="8"/>
        <v>-7.444427488682028</v>
      </c>
      <c r="J80" s="6">
        <v>1.4537633878501792</v>
      </c>
      <c r="K80" s="6">
        <f t="shared" si="9"/>
        <v>1.3728308435189376</v>
      </c>
    </row>
    <row r="81" spans="1:11" s="45" customFormat="1" ht="12">
      <c r="A81" s="45" t="s">
        <v>82</v>
      </c>
      <c r="B81" s="4">
        <v>220735</v>
      </c>
      <c r="C81" s="4">
        <v>225482</v>
      </c>
      <c r="D81" s="4">
        <f t="shared" si="5"/>
        <v>4747</v>
      </c>
      <c r="E81" s="5">
        <f t="shared" si="6"/>
        <v>2.1505425057195278</v>
      </c>
      <c r="F81" s="4">
        <v>329252</v>
      </c>
      <c r="G81" s="4">
        <v>339440</v>
      </c>
      <c r="H81" s="4">
        <f t="shared" si="7"/>
        <v>10188</v>
      </c>
      <c r="I81" s="5">
        <f t="shared" si="8"/>
        <v>3.0942864432106716</v>
      </c>
      <c r="J81" s="6">
        <v>1.4916166443925976</v>
      </c>
      <c r="K81" s="6">
        <f t="shared" si="9"/>
        <v>1.5053973266158718</v>
      </c>
    </row>
    <row r="83" spans="1:11" ht="12">
      <c r="A83" s="8" t="s">
        <v>125</v>
      </c>
      <c r="B83" s="8"/>
      <c r="G83" s="8"/>
      <c r="J83" s="10"/>
      <c r="K83" s="51" t="s">
        <v>100</v>
      </c>
    </row>
  </sheetData>
  <mergeCells count="2">
    <mergeCell ref="B3:C3"/>
    <mergeCell ref="F3:G3"/>
  </mergeCells>
  <printOptions/>
  <pageMargins left="0.75" right="0.75" top="1" bottom="1" header="0.4921259845" footer="0.4921259845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A1" sqref="A1"/>
    </sheetView>
  </sheetViews>
  <sheetFormatPr defaultColWidth="11.421875" defaultRowHeight="12.75"/>
  <cols>
    <col min="2" max="2" width="9.7109375" style="0" customWidth="1"/>
    <col min="3" max="3" width="10.28125" style="0" customWidth="1"/>
    <col min="4" max="4" width="11.28125" style="0" customWidth="1"/>
    <col min="5" max="6" width="10.00390625" style="0" customWidth="1"/>
    <col min="7" max="7" width="9.00390625" style="0" customWidth="1"/>
    <col min="8" max="8" width="8.7109375" style="0" customWidth="1"/>
    <col min="9" max="9" width="9.7109375" style="0" customWidth="1"/>
  </cols>
  <sheetData>
    <row r="1" spans="1:9" ht="12.75">
      <c r="A1" s="45" t="s">
        <v>112</v>
      </c>
      <c r="B1" s="45"/>
      <c r="C1" s="45"/>
      <c r="D1" s="45"/>
      <c r="E1" s="45"/>
      <c r="F1" s="45"/>
      <c r="G1" s="45"/>
      <c r="H1" s="45"/>
      <c r="I1" s="45"/>
    </row>
    <row r="2" spans="1:9" ht="12.75">
      <c r="A2" s="45"/>
      <c r="B2" s="45"/>
      <c r="C2" s="45"/>
      <c r="D2" s="45"/>
      <c r="E2" s="45"/>
      <c r="F2" s="45"/>
      <c r="G2" s="45"/>
      <c r="H2" s="45"/>
      <c r="I2" s="45"/>
    </row>
    <row r="3" spans="1:9" ht="12.75">
      <c r="A3" s="45"/>
      <c r="B3" s="11" t="s">
        <v>0</v>
      </c>
      <c r="C3" s="1" t="s">
        <v>107</v>
      </c>
      <c r="D3" s="1" t="s">
        <v>113</v>
      </c>
      <c r="E3" s="12" t="s">
        <v>1</v>
      </c>
      <c r="F3" s="13" t="s">
        <v>2</v>
      </c>
      <c r="G3" s="12" t="s">
        <v>3</v>
      </c>
      <c r="H3" s="13" t="s">
        <v>2</v>
      </c>
      <c r="I3" s="14" t="s">
        <v>4</v>
      </c>
    </row>
    <row r="4" spans="1:9" ht="13.5">
      <c r="A4" s="45"/>
      <c r="B4" s="7"/>
      <c r="C4" s="1"/>
      <c r="D4" s="1"/>
      <c r="E4" s="12" t="s">
        <v>138</v>
      </c>
      <c r="F4" s="13" t="s">
        <v>5</v>
      </c>
      <c r="G4" s="12" t="s">
        <v>118</v>
      </c>
      <c r="H4" s="13" t="s">
        <v>5</v>
      </c>
      <c r="I4" s="14" t="s">
        <v>6</v>
      </c>
    </row>
    <row r="5" spans="2:9" ht="12.75">
      <c r="B5" s="7"/>
      <c r="C5" s="1"/>
      <c r="D5" s="1"/>
      <c r="E5" s="8"/>
      <c r="F5" s="13" t="s">
        <v>7</v>
      </c>
      <c r="G5" s="8"/>
      <c r="H5" s="13" t="s">
        <v>7</v>
      </c>
      <c r="I5" s="14" t="s">
        <v>8</v>
      </c>
    </row>
    <row r="6" spans="2:9" ht="12.75">
      <c r="B6" s="7"/>
      <c r="C6" s="1"/>
      <c r="D6" s="1"/>
      <c r="E6" s="8"/>
      <c r="F6" s="13"/>
      <c r="G6" s="8"/>
      <c r="H6" s="13"/>
      <c r="I6" s="14"/>
    </row>
    <row r="7" spans="1:9" ht="12.75">
      <c r="A7" s="1" t="s">
        <v>93</v>
      </c>
      <c r="B7" s="1">
        <v>23</v>
      </c>
      <c r="C7" s="39">
        <v>33099</v>
      </c>
      <c r="D7" s="39">
        <v>50883</v>
      </c>
      <c r="E7" s="34">
        <v>3896</v>
      </c>
      <c r="F7" s="60">
        <v>42.2</v>
      </c>
      <c r="G7" s="34">
        <v>2286</v>
      </c>
      <c r="H7" s="60">
        <v>60.8</v>
      </c>
      <c r="I7" s="10">
        <v>1.5372971993111575</v>
      </c>
    </row>
    <row r="8" spans="1:9" ht="12.75">
      <c r="A8" s="1" t="s">
        <v>94</v>
      </c>
      <c r="B8" s="1">
        <v>22</v>
      </c>
      <c r="C8" s="39">
        <v>32222</v>
      </c>
      <c r="D8" s="39">
        <v>48824</v>
      </c>
      <c r="E8" s="34">
        <v>3896</v>
      </c>
      <c r="F8" s="60">
        <v>43.9</v>
      </c>
      <c r="G8" s="34">
        <v>2219</v>
      </c>
      <c r="H8" s="60">
        <v>62</v>
      </c>
      <c r="I8" s="10">
        <v>1.510255601136005</v>
      </c>
    </row>
    <row r="9" spans="1:9" ht="12.75">
      <c r="A9" s="1" t="s">
        <v>95</v>
      </c>
      <c r="B9" s="1">
        <v>23</v>
      </c>
      <c r="C9" s="39">
        <v>34975</v>
      </c>
      <c r="D9" s="39">
        <v>55230</v>
      </c>
      <c r="E9" s="34">
        <v>3902</v>
      </c>
      <c r="F9" s="60">
        <v>45.7</v>
      </c>
      <c r="G9" s="34">
        <v>2225</v>
      </c>
      <c r="H9" s="60">
        <v>60.9</v>
      </c>
      <c r="I9" s="10">
        <v>1.5791279485346676</v>
      </c>
    </row>
    <row r="10" spans="1:9" ht="12.75">
      <c r="A10" s="1" t="s">
        <v>96</v>
      </c>
      <c r="B10" s="1">
        <v>22</v>
      </c>
      <c r="C10" s="39">
        <v>35913</v>
      </c>
      <c r="D10" s="39">
        <v>57358</v>
      </c>
      <c r="E10" s="34">
        <v>3896</v>
      </c>
      <c r="F10" s="60">
        <v>49.2</v>
      </c>
      <c r="G10" s="34">
        <v>2219</v>
      </c>
      <c r="H10" s="60">
        <v>69.4</v>
      </c>
      <c r="I10" s="10">
        <v>1.5971375268008798</v>
      </c>
    </row>
    <row r="11" spans="1:9" ht="12.75">
      <c r="A11" s="1" t="s">
        <v>97</v>
      </c>
      <c r="B11" s="1">
        <v>22</v>
      </c>
      <c r="C11" s="39">
        <v>39628</v>
      </c>
      <c r="D11" s="39">
        <v>58147</v>
      </c>
      <c r="E11" s="34">
        <v>3896</v>
      </c>
      <c r="F11" s="60">
        <v>48.2</v>
      </c>
      <c r="G11" s="34">
        <v>2219</v>
      </c>
      <c r="H11" s="60">
        <v>64.4</v>
      </c>
      <c r="I11" s="10">
        <v>1.4673210861007369</v>
      </c>
    </row>
    <row r="12" spans="1:9" ht="12.75">
      <c r="A12" s="1" t="s">
        <v>98</v>
      </c>
      <c r="B12" s="1">
        <v>22</v>
      </c>
      <c r="C12" s="39">
        <v>49645</v>
      </c>
      <c r="D12" s="39">
        <v>68998</v>
      </c>
      <c r="E12" s="34">
        <v>3896</v>
      </c>
      <c r="F12" s="60">
        <v>59.2</v>
      </c>
      <c r="G12" s="34">
        <v>2219</v>
      </c>
      <c r="H12" s="60">
        <v>78.3</v>
      </c>
      <c r="I12" s="10">
        <v>1.3898277772182497</v>
      </c>
    </row>
    <row r="13" ht="12.75">
      <c r="I13" s="10"/>
    </row>
    <row r="14" spans="1:9" ht="12.75">
      <c r="A14" s="66" t="s">
        <v>119</v>
      </c>
      <c r="B14" s="1"/>
      <c r="C14" s="63">
        <f>SUM(C7:C12)</f>
        <v>225482</v>
      </c>
      <c r="D14" s="63">
        <f>SUM(D7:D12)</f>
        <v>339440</v>
      </c>
      <c r="E14" s="34">
        <v>3896</v>
      </c>
      <c r="F14" s="64">
        <f>(F7+F8+F9+F10+F11+F12)/6</f>
        <v>48.06666666666666</v>
      </c>
      <c r="G14" s="64">
        <f>(G7+G8+G9+G10+G11+G12)/6</f>
        <v>2231.1666666666665</v>
      </c>
      <c r="H14" s="64">
        <f>(H7+H8+H9+H10+H11+H12)/6</f>
        <v>65.96666666666667</v>
      </c>
      <c r="I14" s="10">
        <f>D14/C14</f>
        <v>1.5053973266158718</v>
      </c>
    </row>
    <row r="16" ht="13.5">
      <c r="A16" s="67" t="s">
        <v>120</v>
      </c>
    </row>
    <row r="17" ht="12.75">
      <c r="A17" t="s">
        <v>121</v>
      </c>
    </row>
    <row r="19" ht="12.75">
      <c r="I19" s="51" t="s">
        <v>100</v>
      </c>
    </row>
    <row r="20" ht="12.75">
      <c r="I20" s="51"/>
    </row>
    <row r="21" ht="12.75">
      <c r="A21" s="8" t="s">
        <v>125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A1" sqref="A1"/>
    </sheetView>
  </sheetViews>
  <sheetFormatPr defaultColWidth="11.421875" defaultRowHeight="12.75"/>
  <cols>
    <col min="1" max="1" width="23.28125" style="0" customWidth="1"/>
    <col min="2" max="2" width="11.28125" style="0" customWidth="1"/>
    <col min="3" max="3" width="7.57421875" style="0" bestFit="1" customWidth="1"/>
    <col min="4" max="4" width="8.7109375" style="0" bestFit="1" customWidth="1"/>
    <col min="5" max="5" width="8.28125" style="0" bestFit="1" customWidth="1"/>
    <col min="6" max="6" width="8.140625" style="0" bestFit="1" customWidth="1"/>
    <col min="7" max="7" width="8.421875" style="0" bestFit="1" customWidth="1"/>
    <col min="8" max="8" width="9.421875" style="0" customWidth="1"/>
  </cols>
  <sheetData>
    <row r="1" spans="1:8" ht="12.75">
      <c r="A1" s="15" t="s">
        <v>105</v>
      </c>
      <c r="B1" s="16"/>
      <c r="C1" s="17"/>
      <c r="D1" s="16"/>
      <c r="E1" s="16"/>
      <c r="F1" s="16"/>
      <c r="G1" s="17"/>
      <c r="H1" s="16"/>
    </row>
    <row r="2" spans="1:8" ht="12.75">
      <c r="A2" s="18"/>
      <c r="B2" s="19"/>
      <c r="C2" s="18"/>
      <c r="D2" s="19"/>
      <c r="E2" s="19"/>
      <c r="F2" s="19"/>
      <c r="G2" s="18"/>
      <c r="H2" s="19"/>
    </row>
    <row r="3" spans="2:8" ht="13.5">
      <c r="B3" s="20" t="s">
        <v>116</v>
      </c>
      <c r="C3" s="18"/>
      <c r="D3" s="18"/>
      <c r="E3" s="18"/>
      <c r="F3" s="18"/>
      <c r="G3" s="18"/>
      <c r="H3" s="18"/>
    </row>
    <row r="4" spans="2:8" ht="12.75">
      <c r="B4" s="18"/>
      <c r="C4" s="18"/>
      <c r="D4" s="18"/>
      <c r="E4" s="18"/>
      <c r="F4" s="18"/>
      <c r="G4" s="18"/>
      <c r="H4" s="21" t="s">
        <v>10</v>
      </c>
    </row>
    <row r="5" spans="2:8" ht="12.75">
      <c r="B5" s="21" t="s">
        <v>122</v>
      </c>
      <c r="C5" s="21" t="s">
        <v>11</v>
      </c>
      <c r="D5" s="21" t="s">
        <v>12</v>
      </c>
      <c r="E5" s="21" t="s">
        <v>13</v>
      </c>
      <c r="F5" s="21" t="s">
        <v>14</v>
      </c>
      <c r="G5" s="21" t="s">
        <v>15</v>
      </c>
      <c r="H5" s="21" t="s">
        <v>16</v>
      </c>
    </row>
    <row r="6" spans="2:8" ht="12.75">
      <c r="B6" s="21"/>
      <c r="C6" s="21"/>
      <c r="D6" s="21"/>
      <c r="E6" s="21"/>
      <c r="F6" s="21"/>
      <c r="G6" s="21"/>
      <c r="H6" s="21"/>
    </row>
    <row r="7" spans="2:8" ht="12.75">
      <c r="B7" s="18"/>
      <c r="C7" s="18"/>
      <c r="D7" s="18"/>
      <c r="E7" s="18"/>
      <c r="F7" s="18"/>
      <c r="G7" s="18"/>
      <c r="H7" s="18"/>
    </row>
    <row r="8" spans="1:8" ht="12.75">
      <c r="A8" s="1" t="s">
        <v>93</v>
      </c>
      <c r="B8" s="59">
        <v>151186</v>
      </c>
      <c r="C8" s="59">
        <v>10714</v>
      </c>
      <c r="D8" s="59">
        <v>15283</v>
      </c>
      <c r="E8" s="59">
        <v>40202</v>
      </c>
      <c r="F8" s="59">
        <v>54415</v>
      </c>
      <c r="G8" s="59">
        <v>14581</v>
      </c>
      <c r="H8" s="59">
        <v>15991</v>
      </c>
    </row>
    <row r="9" spans="1:8" ht="12.75">
      <c r="A9" s="1" t="s">
        <v>94</v>
      </c>
      <c r="B9" s="59">
        <v>138583</v>
      </c>
      <c r="C9" s="59">
        <v>11361</v>
      </c>
      <c r="D9" s="59">
        <v>16014</v>
      </c>
      <c r="E9" s="59">
        <v>39487</v>
      </c>
      <c r="F9" s="59">
        <v>48743</v>
      </c>
      <c r="G9" s="59">
        <v>7675</v>
      </c>
      <c r="H9" s="59">
        <v>15303</v>
      </c>
    </row>
    <row r="10" spans="1:9" ht="12.75">
      <c r="A10" s="1" t="s">
        <v>95</v>
      </c>
      <c r="B10" s="59">
        <v>165699</v>
      </c>
      <c r="C10" s="59">
        <v>13847</v>
      </c>
      <c r="D10" s="59">
        <v>17932</v>
      </c>
      <c r="E10" s="59">
        <v>48470</v>
      </c>
      <c r="F10" s="59">
        <v>60716</v>
      </c>
      <c r="G10" s="59">
        <v>8284</v>
      </c>
      <c r="H10" s="59">
        <v>16450</v>
      </c>
      <c r="I10" s="23"/>
    </row>
    <row r="11" spans="1:9" ht="12.75">
      <c r="A11" s="1" t="s">
        <v>96</v>
      </c>
      <c r="B11" s="59">
        <v>179177</v>
      </c>
      <c r="C11" s="59">
        <v>14026</v>
      </c>
      <c r="D11" s="59">
        <v>18918</v>
      </c>
      <c r="E11" s="59">
        <v>53278</v>
      </c>
      <c r="F11" s="59">
        <v>65337</v>
      </c>
      <c r="G11" s="59">
        <v>10047</v>
      </c>
      <c r="H11" s="59">
        <v>17571</v>
      </c>
      <c r="I11" s="24"/>
    </row>
    <row r="12" spans="1:9" ht="12.75">
      <c r="A12" s="1" t="s">
        <v>97</v>
      </c>
      <c r="B12" s="59">
        <v>174645</v>
      </c>
      <c r="C12" s="59">
        <v>13832</v>
      </c>
      <c r="D12" s="59">
        <v>16683</v>
      </c>
      <c r="E12" s="59">
        <v>50858</v>
      </c>
      <c r="F12" s="59">
        <v>63161</v>
      </c>
      <c r="G12" s="59">
        <v>9488</v>
      </c>
      <c r="H12" s="59">
        <v>20623</v>
      </c>
      <c r="I12" s="22"/>
    </row>
    <row r="13" spans="1:8" ht="12.75">
      <c r="A13" s="1" t="s">
        <v>98</v>
      </c>
      <c r="B13" s="59">
        <v>200334</v>
      </c>
      <c r="C13" s="59">
        <v>15316</v>
      </c>
      <c r="D13" s="59">
        <v>18422</v>
      </c>
      <c r="E13" s="59">
        <v>58209</v>
      </c>
      <c r="F13" s="59">
        <v>75776</v>
      </c>
      <c r="G13" s="59">
        <v>10280</v>
      </c>
      <c r="H13" s="59">
        <v>22331</v>
      </c>
    </row>
    <row r="15" spans="1:8" ht="12.75">
      <c r="A15" s="45" t="s">
        <v>136</v>
      </c>
      <c r="B15" s="61">
        <v>1009624</v>
      </c>
      <c r="C15" s="61">
        <v>79096</v>
      </c>
      <c r="D15" s="61">
        <v>103252</v>
      </c>
      <c r="E15" s="61">
        <v>290504</v>
      </c>
      <c r="F15" s="61">
        <v>368148</v>
      </c>
      <c r="G15" s="61">
        <v>60355</v>
      </c>
      <c r="H15" s="61">
        <v>108269</v>
      </c>
    </row>
    <row r="16" spans="1:8" ht="12.75">
      <c r="A16" s="1" t="s">
        <v>135</v>
      </c>
      <c r="B16" s="59">
        <v>1025958</v>
      </c>
      <c r="C16" s="59">
        <v>72954</v>
      </c>
      <c r="D16" s="59">
        <v>110433</v>
      </c>
      <c r="E16" s="59">
        <v>286066</v>
      </c>
      <c r="F16" s="59">
        <v>355103</v>
      </c>
      <c r="G16" s="59">
        <v>149191</v>
      </c>
      <c r="H16" s="59">
        <v>52211</v>
      </c>
    </row>
    <row r="17" spans="1:8" ht="12.75">
      <c r="A17" s="1" t="s">
        <v>123</v>
      </c>
      <c r="B17" s="59">
        <f>B15-B16</f>
        <v>-16334</v>
      </c>
      <c r="C17" s="59">
        <f aca="true" t="shared" si="0" ref="C17:H17">C15-C16</f>
        <v>6142</v>
      </c>
      <c r="D17" s="59">
        <f t="shared" si="0"/>
        <v>-7181</v>
      </c>
      <c r="E17" s="59">
        <f t="shared" si="0"/>
        <v>4438</v>
      </c>
      <c r="F17" s="59">
        <f t="shared" si="0"/>
        <v>13045</v>
      </c>
      <c r="G17" s="59">
        <f t="shared" si="0"/>
        <v>-88836</v>
      </c>
      <c r="H17" s="59">
        <f t="shared" si="0"/>
        <v>56058</v>
      </c>
    </row>
    <row r="18" spans="1:8" s="62" customFormat="1" ht="12.75">
      <c r="A18" s="1" t="s">
        <v>124</v>
      </c>
      <c r="B18" s="9">
        <f>B17*100/B16</f>
        <v>-1.5920729698486682</v>
      </c>
      <c r="C18" s="9">
        <f aca="true" t="shared" si="1" ref="C18:H18">C17*100/C16</f>
        <v>8.419003755791321</v>
      </c>
      <c r="D18" s="9">
        <f t="shared" si="1"/>
        <v>-6.502585277951337</v>
      </c>
      <c r="E18" s="9">
        <f t="shared" si="1"/>
        <v>1.5513902386162635</v>
      </c>
      <c r="F18" s="9">
        <f t="shared" si="1"/>
        <v>3.6735820311289964</v>
      </c>
      <c r="G18" s="9">
        <f t="shared" si="1"/>
        <v>-59.54514682521064</v>
      </c>
      <c r="H18" s="9">
        <f t="shared" si="1"/>
        <v>107.36817911934267</v>
      </c>
    </row>
    <row r="19" ht="12.75">
      <c r="A19" t="s">
        <v>106</v>
      </c>
    </row>
    <row r="20" ht="13.5">
      <c r="A20" s="65" t="s">
        <v>117</v>
      </c>
    </row>
    <row r="22" spans="1:12" ht="12.75">
      <c r="A22" s="8" t="s">
        <v>125</v>
      </c>
      <c r="L22" s="51" t="s">
        <v>100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3"/>
  <sheetViews>
    <sheetView workbookViewId="0" topLeftCell="A1">
      <selection activeCell="A1" sqref="A1"/>
    </sheetView>
  </sheetViews>
  <sheetFormatPr defaultColWidth="11.421875" defaultRowHeight="12.75"/>
  <cols>
    <col min="1" max="1" width="20.7109375" style="1" customWidth="1"/>
    <col min="2" max="4" width="10.7109375" style="8" customWidth="1"/>
    <col min="5" max="5" width="10.7109375" style="9" customWidth="1"/>
    <col min="6" max="8" width="10.7109375" style="8" customWidth="1"/>
    <col min="9" max="9" width="10.7109375" style="9" customWidth="1"/>
    <col min="10" max="11" width="8.7109375" style="10" customWidth="1"/>
    <col min="12" max="16384" width="11.421875" style="1" customWidth="1"/>
  </cols>
  <sheetData>
    <row r="1" spans="1:11" ht="12">
      <c r="A1" s="2" t="s">
        <v>83</v>
      </c>
      <c r="K1" s="25" t="s">
        <v>101</v>
      </c>
    </row>
    <row r="3" spans="1:14" ht="12.75" customHeight="1">
      <c r="A3" s="26" t="s">
        <v>17</v>
      </c>
      <c r="B3" s="70" t="s">
        <v>18</v>
      </c>
      <c r="C3" s="70"/>
      <c r="F3" s="27" t="s">
        <v>19</v>
      </c>
      <c r="G3" s="28"/>
      <c r="J3" s="71" t="s">
        <v>20</v>
      </c>
      <c r="K3" s="71"/>
      <c r="M3" s="29"/>
      <c r="N3" s="29"/>
    </row>
    <row r="4" spans="4:14" ht="12">
      <c r="D4" s="72" t="s">
        <v>21</v>
      </c>
      <c r="E4" s="72"/>
      <c r="H4" s="72" t="s">
        <v>21</v>
      </c>
      <c r="I4" s="72"/>
      <c r="M4" s="29"/>
      <c r="N4" s="29"/>
    </row>
    <row r="5" spans="2:14" ht="12">
      <c r="B5" s="12" t="s">
        <v>22</v>
      </c>
      <c r="C5" s="12" t="s">
        <v>22</v>
      </c>
      <c r="D5" s="12" t="s">
        <v>23</v>
      </c>
      <c r="E5" s="13" t="s">
        <v>24</v>
      </c>
      <c r="F5" s="12" t="s">
        <v>22</v>
      </c>
      <c r="G5" s="12" t="s">
        <v>22</v>
      </c>
      <c r="H5" s="12" t="s">
        <v>23</v>
      </c>
      <c r="I5" s="13" t="s">
        <v>24</v>
      </c>
      <c r="J5" s="14" t="s">
        <v>22</v>
      </c>
      <c r="K5" s="14" t="s">
        <v>22</v>
      </c>
      <c r="M5" s="29"/>
      <c r="N5" s="29"/>
    </row>
    <row r="6" spans="2:11" ht="12">
      <c r="B6" s="30" t="s">
        <v>141</v>
      </c>
      <c r="C6" s="30" t="s">
        <v>140</v>
      </c>
      <c r="F6" s="30" t="s">
        <v>141</v>
      </c>
      <c r="G6" s="30" t="s">
        <v>140</v>
      </c>
      <c r="J6" s="30" t="s">
        <v>141</v>
      </c>
      <c r="K6" s="30" t="s">
        <v>140</v>
      </c>
    </row>
    <row r="7" spans="2:10" ht="12">
      <c r="B7" s="31"/>
      <c r="F7" s="31"/>
      <c r="J7" s="32"/>
    </row>
    <row r="8" ht="12">
      <c r="J8" s="33"/>
    </row>
    <row r="9" spans="1:11" ht="12">
      <c r="A9" s="26" t="s">
        <v>25</v>
      </c>
      <c r="B9" s="34">
        <v>83</v>
      </c>
      <c r="C9" s="34">
        <v>117</v>
      </c>
      <c r="D9" s="34">
        <f>C9-B9</f>
        <v>34</v>
      </c>
      <c r="E9" s="35">
        <f>(D9/B9)*100</f>
        <v>40.963855421686745</v>
      </c>
      <c r="F9" s="34">
        <v>191</v>
      </c>
      <c r="G9" s="34">
        <v>203</v>
      </c>
      <c r="H9" s="34">
        <f>G9-F9</f>
        <v>12</v>
      </c>
      <c r="I9" s="36">
        <f>(H9/F9)*100</f>
        <v>6.282722513089005</v>
      </c>
      <c r="J9" s="37">
        <v>2.3012048192771086</v>
      </c>
      <c r="K9" s="10">
        <f>G9/C9</f>
        <v>1.735042735042735</v>
      </c>
    </row>
    <row r="10" spans="1:11" ht="12">
      <c r="A10" s="26" t="s">
        <v>26</v>
      </c>
      <c r="B10" s="34">
        <v>47</v>
      </c>
      <c r="C10" s="34">
        <v>28</v>
      </c>
      <c r="D10" s="34">
        <f aca="true" t="shared" si="0" ref="D10:D73">C10-B10</f>
        <v>-19</v>
      </c>
      <c r="E10" s="35">
        <f aca="true" t="shared" si="1" ref="E10:E73">(D10/B10)*100</f>
        <v>-40.42553191489361</v>
      </c>
      <c r="F10" s="34">
        <v>104</v>
      </c>
      <c r="G10" s="34">
        <v>69</v>
      </c>
      <c r="H10" s="34">
        <f aca="true" t="shared" si="2" ref="H10:H73">G10-F10</f>
        <v>-35</v>
      </c>
      <c r="I10" s="36">
        <f aca="true" t="shared" si="3" ref="I10:I73">(H10/F10)*100</f>
        <v>-33.65384615384615</v>
      </c>
      <c r="J10" s="37">
        <v>2.2127659574468086</v>
      </c>
      <c r="K10" s="10">
        <f aca="true" t="shared" si="4" ref="K10:K73">G10/C10</f>
        <v>2.4642857142857144</v>
      </c>
    </row>
    <row r="11" spans="1:11" ht="12">
      <c r="A11" s="26" t="s">
        <v>27</v>
      </c>
      <c r="B11" s="34">
        <v>656</v>
      </c>
      <c r="C11" s="34">
        <v>705</v>
      </c>
      <c r="D11" s="34">
        <f t="shared" si="0"/>
        <v>49</v>
      </c>
      <c r="E11" s="35">
        <f t="shared" si="1"/>
        <v>7.4695121951219505</v>
      </c>
      <c r="F11" s="34">
        <v>1216</v>
      </c>
      <c r="G11" s="34">
        <v>1132</v>
      </c>
      <c r="H11" s="34">
        <f t="shared" si="2"/>
        <v>-84</v>
      </c>
      <c r="I11" s="36">
        <f t="shared" si="3"/>
        <v>-6.907894736842106</v>
      </c>
      <c r="J11" s="37">
        <v>1.853658536585366</v>
      </c>
      <c r="K11" s="10">
        <f t="shared" si="4"/>
        <v>1.6056737588652483</v>
      </c>
    </row>
    <row r="12" spans="1:11" ht="12">
      <c r="A12" s="26" t="s">
        <v>28</v>
      </c>
      <c r="B12" s="34">
        <v>256</v>
      </c>
      <c r="C12" s="34">
        <v>188</v>
      </c>
      <c r="D12" s="34">
        <f t="shared" si="0"/>
        <v>-68</v>
      </c>
      <c r="E12" s="35">
        <f t="shared" si="1"/>
        <v>-26.5625</v>
      </c>
      <c r="F12" s="34">
        <v>455</v>
      </c>
      <c r="G12" s="34">
        <v>475</v>
      </c>
      <c r="H12" s="34">
        <f t="shared" si="2"/>
        <v>20</v>
      </c>
      <c r="I12" s="36">
        <f t="shared" si="3"/>
        <v>4.395604395604396</v>
      </c>
      <c r="J12" s="38">
        <v>1.77734375</v>
      </c>
      <c r="K12" s="10">
        <f t="shared" si="4"/>
        <v>2.526595744680851</v>
      </c>
    </row>
    <row r="13" spans="1:11" ht="12">
      <c r="A13" s="26" t="s">
        <v>29</v>
      </c>
      <c r="B13" s="34">
        <v>303</v>
      </c>
      <c r="C13" s="34">
        <v>483</v>
      </c>
      <c r="D13" s="34">
        <f t="shared" si="0"/>
        <v>180</v>
      </c>
      <c r="E13" s="35">
        <f t="shared" si="1"/>
        <v>59.4059405940594</v>
      </c>
      <c r="F13" s="34">
        <v>611</v>
      </c>
      <c r="G13" s="34">
        <v>747</v>
      </c>
      <c r="H13" s="34">
        <f t="shared" si="2"/>
        <v>136</v>
      </c>
      <c r="I13" s="36">
        <f t="shared" si="3"/>
        <v>22.25859247135843</v>
      </c>
      <c r="J13" s="38">
        <v>2.0165016501650164</v>
      </c>
      <c r="K13" s="10">
        <f t="shared" si="4"/>
        <v>1.546583850931677</v>
      </c>
    </row>
    <row r="14" spans="1:11" ht="12">
      <c r="A14" s="26" t="s">
        <v>30</v>
      </c>
      <c r="B14" s="34">
        <v>12621</v>
      </c>
      <c r="C14" s="34">
        <v>13949</v>
      </c>
      <c r="D14" s="34">
        <f t="shared" si="0"/>
        <v>1328</v>
      </c>
      <c r="E14" s="35">
        <f t="shared" si="1"/>
        <v>10.52214563029871</v>
      </c>
      <c r="F14" s="34">
        <v>22550</v>
      </c>
      <c r="G14" s="34">
        <v>26145</v>
      </c>
      <c r="H14" s="34">
        <f t="shared" si="2"/>
        <v>3595</v>
      </c>
      <c r="I14" s="36">
        <f t="shared" si="3"/>
        <v>15.942350332594234</v>
      </c>
      <c r="J14" s="38">
        <v>1.7867046985183423</v>
      </c>
      <c r="K14" s="10">
        <f t="shared" si="4"/>
        <v>1.8743279088106675</v>
      </c>
    </row>
    <row r="15" spans="1:11" ht="12">
      <c r="A15" s="26" t="s">
        <v>31</v>
      </c>
      <c r="B15" s="34">
        <v>295</v>
      </c>
      <c r="C15" s="34">
        <v>278</v>
      </c>
      <c r="D15" s="34">
        <f t="shared" si="0"/>
        <v>-17</v>
      </c>
      <c r="E15" s="35">
        <f t="shared" si="1"/>
        <v>-5.762711864406779</v>
      </c>
      <c r="F15" s="34">
        <v>561</v>
      </c>
      <c r="G15" s="34">
        <v>599</v>
      </c>
      <c r="H15" s="34">
        <f t="shared" si="2"/>
        <v>38</v>
      </c>
      <c r="I15" s="36">
        <f t="shared" si="3"/>
        <v>6.7736185383244205</v>
      </c>
      <c r="J15" s="38">
        <v>1.9016949152542373</v>
      </c>
      <c r="K15" s="10">
        <f t="shared" si="4"/>
        <v>2.1546762589928057</v>
      </c>
    </row>
    <row r="16" spans="1:11" ht="12">
      <c r="A16" s="26" t="s">
        <v>32</v>
      </c>
      <c r="B16" s="34">
        <v>2397</v>
      </c>
      <c r="C16" s="34">
        <v>2246</v>
      </c>
      <c r="D16" s="34">
        <f t="shared" si="0"/>
        <v>-151</v>
      </c>
      <c r="E16" s="35">
        <f t="shared" si="1"/>
        <v>-6.299541093032958</v>
      </c>
      <c r="F16" s="34">
        <v>4114</v>
      </c>
      <c r="G16" s="34">
        <v>3898</v>
      </c>
      <c r="H16" s="34">
        <f t="shared" si="2"/>
        <v>-216</v>
      </c>
      <c r="I16" s="36">
        <f t="shared" si="3"/>
        <v>-5.250364608653379</v>
      </c>
      <c r="J16" s="38">
        <v>1.7163120567375887</v>
      </c>
      <c r="K16" s="10">
        <f t="shared" si="4"/>
        <v>1.7355298308103295</v>
      </c>
    </row>
    <row r="17" spans="1:11" ht="12">
      <c r="A17" s="26" t="s">
        <v>33</v>
      </c>
      <c r="B17" s="34">
        <v>449</v>
      </c>
      <c r="C17" s="34">
        <v>741</v>
      </c>
      <c r="D17" s="34">
        <f t="shared" si="0"/>
        <v>292</v>
      </c>
      <c r="E17" s="35">
        <f t="shared" si="1"/>
        <v>65.03340757238307</v>
      </c>
      <c r="F17" s="34">
        <v>1149</v>
      </c>
      <c r="G17" s="34">
        <v>1879</v>
      </c>
      <c r="H17" s="34">
        <f t="shared" si="2"/>
        <v>730</v>
      </c>
      <c r="I17" s="36">
        <f t="shared" si="3"/>
        <v>63.53350739773717</v>
      </c>
      <c r="J17" s="38">
        <v>2.5590200445434297</v>
      </c>
      <c r="K17" s="10">
        <f t="shared" si="4"/>
        <v>2.5357624831309042</v>
      </c>
    </row>
    <row r="18" spans="1:11" ht="12">
      <c r="A18" s="26" t="s">
        <v>99</v>
      </c>
      <c r="B18" s="34">
        <v>5954</v>
      </c>
      <c r="C18" s="39">
        <v>6112</v>
      </c>
      <c r="D18" s="34">
        <f t="shared" si="0"/>
        <v>158</v>
      </c>
      <c r="E18" s="35">
        <f t="shared" si="1"/>
        <v>2.6536781995297276</v>
      </c>
      <c r="F18" s="34">
        <v>10601</v>
      </c>
      <c r="G18" s="34">
        <v>10961</v>
      </c>
      <c r="H18" s="34">
        <f t="shared" si="2"/>
        <v>360</v>
      </c>
      <c r="I18" s="36">
        <f t="shared" si="3"/>
        <v>3.395906046599378</v>
      </c>
      <c r="J18" s="38">
        <v>1.7804837084313068</v>
      </c>
      <c r="K18" s="10">
        <f t="shared" si="4"/>
        <v>1.793357329842932</v>
      </c>
    </row>
    <row r="19" spans="1:11" ht="12">
      <c r="A19" s="26" t="s">
        <v>34</v>
      </c>
      <c r="B19" s="34">
        <v>276</v>
      </c>
      <c r="C19" s="34">
        <v>352</v>
      </c>
      <c r="D19" s="34">
        <f t="shared" si="0"/>
        <v>76</v>
      </c>
      <c r="E19" s="35">
        <f t="shared" si="1"/>
        <v>27.536231884057973</v>
      </c>
      <c r="F19" s="34">
        <v>565</v>
      </c>
      <c r="G19" s="34">
        <v>682</v>
      </c>
      <c r="H19" s="34">
        <f t="shared" si="2"/>
        <v>117</v>
      </c>
      <c r="I19" s="36">
        <f t="shared" si="3"/>
        <v>20.707964601769913</v>
      </c>
      <c r="J19" s="38">
        <v>2.0471014492753623</v>
      </c>
      <c r="K19" s="10">
        <f t="shared" si="4"/>
        <v>1.9375</v>
      </c>
    </row>
    <row r="20" spans="1:11" ht="12">
      <c r="A20" s="26" t="s">
        <v>35</v>
      </c>
      <c r="B20" s="34">
        <v>57</v>
      </c>
      <c r="C20" s="34">
        <v>58</v>
      </c>
      <c r="D20" s="34">
        <f t="shared" si="0"/>
        <v>1</v>
      </c>
      <c r="E20" s="35">
        <f t="shared" si="1"/>
        <v>1.7543859649122806</v>
      </c>
      <c r="F20" s="34">
        <v>91</v>
      </c>
      <c r="G20" s="34">
        <v>89</v>
      </c>
      <c r="H20" s="34">
        <f t="shared" si="2"/>
        <v>-2</v>
      </c>
      <c r="I20" s="36">
        <f t="shared" si="3"/>
        <v>-2.197802197802198</v>
      </c>
      <c r="J20" s="38">
        <v>1.5964912280701755</v>
      </c>
      <c r="K20" s="10">
        <f t="shared" si="4"/>
        <v>1.5344827586206897</v>
      </c>
    </row>
    <row r="21" spans="1:11" ht="12">
      <c r="A21" s="26" t="s">
        <v>36</v>
      </c>
      <c r="B21" s="34">
        <v>2384</v>
      </c>
      <c r="C21" s="34">
        <v>2549</v>
      </c>
      <c r="D21" s="34">
        <f t="shared" si="0"/>
        <v>165</v>
      </c>
      <c r="E21" s="35">
        <f t="shared" si="1"/>
        <v>6.921140939597316</v>
      </c>
      <c r="F21" s="34">
        <v>4911</v>
      </c>
      <c r="G21" s="34">
        <v>5502</v>
      </c>
      <c r="H21" s="34">
        <f t="shared" si="2"/>
        <v>591</v>
      </c>
      <c r="I21" s="36">
        <f t="shared" si="3"/>
        <v>12.034208918753817</v>
      </c>
      <c r="J21" s="38">
        <v>2.05998322147651</v>
      </c>
      <c r="K21" s="10">
        <f t="shared" si="4"/>
        <v>2.1584935268732837</v>
      </c>
    </row>
    <row r="22" spans="1:11" ht="12">
      <c r="A22" s="26" t="s">
        <v>37</v>
      </c>
      <c r="B22" s="34">
        <v>234</v>
      </c>
      <c r="C22" s="34">
        <v>256</v>
      </c>
      <c r="D22" s="34">
        <f t="shared" si="0"/>
        <v>22</v>
      </c>
      <c r="E22" s="35">
        <f t="shared" si="1"/>
        <v>9.401709401709402</v>
      </c>
      <c r="F22" s="34">
        <v>433</v>
      </c>
      <c r="G22" s="34">
        <v>330</v>
      </c>
      <c r="H22" s="34">
        <f t="shared" si="2"/>
        <v>-103</v>
      </c>
      <c r="I22" s="36">
        <f t="shared" si="3"/>
        <v>-23.787528868360276</v>
      </c>
      <c r="J22" s="38">
        <v>1.8504273504273505</v>
      </c>
      <c r="K22" s="10">
        <f t="shared" si="4"/>
        <v>1.2890625</v>
      </c>
    </row>
    <row r="23" spans="1:11" ht="12">
      <c r="A23" s="26" t="s">
        <v>38</v>
      </c>
      <c r="B23" s="34">
        <v>76</v>
      </c>
      <c r="C23" s="34">
        <v>51</v>
      </c>
      <c r="D23" s="34">
        <f t="shared" si="0"/>
        <v>-25</v>
      </c>
      <c r="E23" s="35">
        <f t="shared" si="1"/>
        <v>-32.89473684210527</v>
      </c>
      <c r="F23" s="34">
        <v>85</v>
      </c>
      <c r="G23" s="34">
        <v>84</v>
      </c>
      <c r="H23" s="34">
        <f t="shared" si="2"/>
        <v>-1</v>
      </c>
      <c r="I23" s="36">
        <f t="shared" si="3"/>
        <v>-1.1764705882352942</v>
      </c>
      <c r="J23" s="38">
        <v>1.118421052631579</v>
      </c>
      <c r="K23" s="10">
        <f t="shared" si="4"/>
        <v>1.6470588235294117</v>
      </c>
    </row>
    <row r="24" spans="1:11" ht="12">
      <c r="A24" s="26" t="s">
        <v>39</v>
      </c>
      <c r="B24" s="34">
        <v>162</v>
      </c>
      <c r="C24" s="34">
        <v>207</v>
      </c>
      <c r="D24" s="34">
        <f t="shared" si="0"/>
        <v>45</v>
      </c>
      <c r="E24" s="35">
        <f t="shared" si="1"/>
        <v>27.77777777777778</v>
      </c>
      <c r="F24" s="34">
        <v>239</v>
      </c>
      <c r="G24" s="34">
        <v>332</v>
      </c>
      <c r="H24" s="34">
        <f t="shared" si="2"/>
        <v>93</v>
      </c>
      <c r="I24" s="36">
        <f t="shared" si="3"/>
        <v>38.912133891213394</v>
      </c>
      <c r="J24" s="38">
        <v>1.4753086419753085</v>
      </c>
      <c r="K24" s="10">
        <f t="shared" si="4"/>
        <v>1.603864734299517</v>
      </c>
    </row>
    <row r="25" spans="1:11" ht="12">
      <c r="A25" s="26" t="s">
        <v>40</v>
      </c>
      <c r="B25" s="34">
        <v>1342</v>
      </c>
      <c r="C25" s="34">
        <v>1347</v>
      </c>
      <c r="D25" s="34">
        <f t="shared" si="0"/>
        <v>5</v>
      </c>
      <c r="E25" s="35">
        <f t="shared" si="1"/>
        <v>0.37257824143070045</v>
      </c>
      <c r="F25" s="34">
        <v>2317</v>
      </c>
      <c r="G25" s="34">
        <v>2401</v>
      </c>
      <c r="H25" s="34">
        <f t="shared" si="2"/>
        <v>84</v>
      </c>
      <c r="I25" s="36">
        <f t="shared" si="3"/>
        <v>3.625377643504532</v>
      </c>
      <c r="J25" s="38">
        <v>1.726527570789866</v>
      </c>
      <c r="K25" s="10">
        <f t="shared" si="4"/>
        <v>1.7824795842613215</v>
      </c>
    </row>
    <row r="26" spans="1:11" ht="12">
      <c r="A26" s="26" t="s">
        <v>41</v>
      </c>
      <c r="B26" s="34">
        <v>310</v>
      </c>
      <c r="C26" s="34">
        <v>321</v>
      </c>
      <c r="D26" s="34">
        <f t="shared" si="0"/>
        <v>11</v>
      </c>
      <c r="E26" s="35">
        <f t="shared" si="1"/>
        <v>3.5483870967741935</v>
      </c>
      <c r="F26" s="34">
        <v>473</v>
      </c>
      <c r="G26" s="34">
        <v>678</v>
      </c>
      <c r="H26" s="34">
        <f t="shared" si="2"/>
        <v>205</v>
      </c>
      <c r="I26" s="36">
        <f t="shared" si="3"/>
        <v>43.34038054968288</v>
      </c>
      <c r="J26" s="38">
        <v>1.5258064516129033</v>
      </c>
      <c r="K26" s="10">
        <f t="shared" si="4"/>
        <v>2.1121495327102804</v>
      </c>
    </row>
    <row r="27" spans="1:11" ht="12">
      <c r="A27" s="26" t="s">
        <v>91</v>
      </c>
      <c r="B27" s="34">
        <v>1803</v>
      </c>
      <c r="C27" s="34">
        <v>1599</v>
      </c>
      <c r="D27" s="34">
        <f t="shared" si="0"/>
        <v>-204</v>
      </c>
      <c r="E27" s="35">
        <f t="shared" si="1"/>
        <v>-11.314475873544092</v>
      </c>
      <c r="F27" s="34">
        <v>3135</v>
      </c>
      <c r="G27" s="34">
        <v>3120</v>
      </c>
      <c r="H27" s="34">
        <f t="shared" si="2"/>
        <v>-15</v>
      </c>
      <c r="I27" s="36">
        <f t="shared" si="3"/>
        <v>-0.4784688995215311</v>
      </c>
      <c r="J27" s="38">
        <v>1.7387687188019967</v>
      </c>
      <c r="K27" s="10">
        <f t="shared" si="4"/>
        <v>1.951219512195122</v>
      </c>
    </row>
    <row r="28" spans="1:11" ht="12">
      <c r="A28" s="26" t="s">
        <v>42</v>
      </c>
      <c r="B28" s="34">
        <v>322</v>
      </c>
      <c r="C28" s="34">
        <v>368</v>
      </c>
      <c r="D28" s="34">
        <f t="shared" si="0"/>
        <v>46</v>
      </c>
      <c r="E28" s="35">
        <f t="shared" si="1"/>
        <v>14.285714285714285</v>
      </c>
      <c r="F28" s="34">
        <v>538</v>
      </c>
      <c r="G28" s="34">
        <v>636</v>
      </c>
      <c r="H28" s="34">
        <f t="shared" si="2"/>
        <v>98</v>
      </c>
      <c r="I28" s="36">
        <f t="shared" si="3"/>
        <v>18.21561338289963</v>
      </c>
      <c r="J28" s="38">
        <v>1.670807453416149</v>
      </c>
      <c r="K28" s="10">
        <f t="shared" si="4"/>
        <v>1.7282608695652173</v>
      </c>
    </row>
    <row r="29" spans="1:11" ht="12">
      <c r="A29" s="26" t="s">
        <v>43</v>
      </c>
      <c r="B29" s="34">
        <v>236</v>
      </c>
      <c r="C29" s="34">
        <v>181</v>
      </c>
      <c r="D29" s="34">
        <f t="shared" si="0"/>
        <v>-55</v>
      </c>
      <c r="E29" s="35">
        <f t="shared" si="1"/>
        <v>-23.30508474576271</v>
      </c>
      <c r="F29" s="34">
        <v>416</v>
      </c>
      <c r="G29" s="34">
        <v>410</v>
      </c>
      <c r="H29" s="34">
        <f t="shared" si="2"/>
        <v>-6</v>
      </c>
      <c r="I29" s="36">
        <f t="shared" si="3"/>
        <v>-1.4423076923076923</v>
      </c>
      <c r="J29" s="38">
        <v>1.7627118644067796</v>
      </c>
      <c r="K29" s="10">
        <f t="shared" si="4"/>
        <v>2.265193370165746</v>
      </c>
    </row>
    <row r="30" spans="1:11" ht="12">
      <c r="A30" s="26" t="s">
        <v>44</v>
      </c>
      <c r="B30" s="34">
        <v>69</v>
      </c>
      <c r="C30" s="34">
        <v>295</v>
      </c>
      <c r="D30" s="34">
        <f t="shared" si="0"/>
        <v>226</v>
      </c>
      <c r="E30" s="35">
        <f t="shared" si="1"/>
        <v>327.53623188405794</v>
      </c>
      <c r="F30" s="34">
        <v>154</v>
      </c>
      <c r="G30" s="34">
        <v>619</v>
      </c>
      <c r="H30" s="34">
        <f t="shared" si="2"/>
        <v>465</v>
      </c>
      <c r="I30" s="36">
        <f t="shared" si="3"/>
        <v>301.94805194805195</v>
      </c>
      <c r="J30" s="38">
        <v>2.2318840579710146</v>
      </c>
      <c r="K30" s="10">
        <f t="shared" si="4"/>
        <v>2.0983050847457627</v>
      </c>
    </row>
    <row r="31" spans="1:11" ht="12">
      <c r="A31" s="26" t="s">
        <v>45</v>
      </c>
      <c r="B31" s="34">
        <v>1738</v>
      </c>
      <c r="C31" s="34">
        <v>1810</v>
      </c>
      <c r="D31" s="34">
        <f t="shared" si="0"/>
        <v>72</v>
      </c>
      <c r="E31" s="35">
        <f t="shared" si="1"/>
        <v>4.1426927502876865</v>
      </c>
      <c r="F31" s="34">
        <v>3811</v>
      </c>
      <c r="G31" s="34">
        <v>3790</v>
      </c>
      <c r="H31" s="34">
        <f t="shared" si="2"/>
        <v>-21</v>
      </c>
      <c r="I31" s="36">
        <f t="shared" si="3"/>
        <v>-0.5510364733665705</v>
      </c>
      <c r="J31" s="38">
        <v>2.1927502876869966</v>
      </c>
      <c r="K31" s="10">
        <f t="shared" si="4"/>
        <v>2.0939226519337018</v>
      </c>
    </row>
    <row r="32" spans="1:11" ht="12">
      <c r="A32" s="26" t="s">
        <v>46</v>
      </c>
      <c r="B32" s="34">
        <v>556</v>
      </c>
      <c r="C32" s="34">
        <v>801</v>
      </c>
      <c r="D32" s="34">
        <f t="shared" si="0"/>
        <v>245</v>
      </c>
      <c r="E32" s="35">
        <f t="shared" si="1"/>
        <v>44.064748201438846</v>
      </c>
      <c r="F32" s="34">
        <v>1023</v>
      </c>
      <c r="G32" s="34">
        <v>1409</v>
      </c>
      <c r="H32" s="34">
        <f t="shared" si="2"/>
        <v>386</v>
      </c>
      <c r="I32" s="36">
        <f t="shared" si="3"/>
        <v>37.732160312805476</v>
      </c>
      <c r="J32" s="38">
        <v>1.839928057553957</v>
      </c>
      <c r="K32" s="10">
        <f t="shared" si="4"/>
        <v>1.7590511860174782</v>
      </c>
    </row>
    <row r="33" spans="1:11" ht="12">
      <c r="A33" s="26" t="s">
        <v>114</v>
      </c>
      <c r="B33" s="34">
        <v>298</v>
      </c>
      <c r="C33" s="34">
        <v>139</v>
      </c>
      <c r="D33" s="34">
        <f>C33-B33</f>
        <v>-159</v>
      </c>
      <c r="E33" s="35">
        <f>(D33/B33)*100</f>
        <v>-53.355704697986575</v>
      </c>
      <c r="F33" s="34">
        <v>517</v>
      </c>
      <c r="G33" s="34">
        <v>307</v>
      </c>
      <c r="H33" s="34">
        <f>G33-F33</f>
        <v>-210</v>
      </c>
      <c r="I33" s="36">
        <f>(H33/F33)*100</f>
        <v>-40.61895551257253</v>
      </c>
      <c r="J33" s="38">
        <v>1.7348993288590604</v>
      </c>
      <c r="K33" s="10">
        <f>G33/C33</f>
        <v>2.20863309352518</v>
      </c>
    </row>
    <row r="34" spans="1:11" ht="12">
      <c r="A34" s="26" t="s">
        <v>47</v>
      </c>
      <c r="B34" s="34">
        <v>113</v>
      </c>
      <c r="C34" s="34">
        <v>107</v>
      </c>
      <c r="D34" s="34">
        <f t="shared" si="0"/>
        <v>-6</v>
      </c>
      <c r="E34" s="35">
        <f t="shared" si="1"/>
        <v>-5.3097345132743365</v>
      </c>
      <c r="F34" s="34">
        <v>188</v>
      </c>
      <c r="G34" s="34">
        <v>175</v>
      </c>
      <c r="H34" s="34">
        <f t="shared" si="2"/>
        <v>-13</v>
      </c>
      <c r="I34" s="36">
        <f t="shared" si="3"/>
        <v>-6.914893617021277</v>
      </c>
      <c r="J34" s="38">
        <v>1.663716814159292</v>
      </c>
      <c r="K34" s="10">
        <f t="shared" si="4"/>
        <v>1.6355140186915889</v>
      </c>
    </row>
    <row r="35" spans="1:11" ht="12">
      <c r="A35" s="26" t="s">
        <v>48</v>
      </c>
      <c r="B35" s="34">
        <v>95</v>
      </c>
      <c r="C35" s="34">
        <v>61</v>
      </c>
      <c r="D35" s="34">
        <f t="shared" si="0"/>
        <v>-34</v>
      </c>
      <c r="E35" s="35">
        <f t="shared" si="1"/>
        <v>-35.78947368421053</v>
      </c>
      <c r="F35" s="34">
        <v>147</v>
      </c>
      <c r="G35" s="34">
        <v>116</v>
      </c>
      <c r="H35" s="34">
        <f t="shared" si="2"/>
        <v>-31</v>
      </c>
      <c r="I35" s="36">
        <f t="shared" si="3"/>
        <v>-21.08843537414966</v>
      </c>
      <c r="J35" s="38">
        <v>1.5473684210526315</v>
      </c>
      <c r="K35" s="10">
        <f t="shared" si="4"/>
        <v>1.901639344262295</v>
      </c>
    </row>
    <row r="36" spans="1:11" ht="12">
      <c r="A36" s="26" t="s">
        <v>49</v>
      </c>
      <c r="B36" s="34">
        <v>1456</v>
      </c>
      <c r="C36" s="34">
        <v>1537</v>
      </c>
      <c r="D36" s="34">
        <f t="shared" si="0"/>
        <v>81</v>
      </c>
      <c r="E36" s="35">
        <f t="shared" si="1"/>
        <v>5.563186813186813</v>
      </c>
      <c r="F36" s="34">
        <v>2574</v>
      </c>
      <c r="G36" s="34">
        <v>3111</v>
      </c>
      <c r="H36" s="34">
        <f t="shared" si="2"/>
        <v>537</v>
      </c>
      <c r="I36" s="36">
        <f t="shared" si="3"/>
        <v>20.862470862470865</v>
      </c>
      <c r="J36" s="38">
        <v>1.7678571428571428</v>
      </c>
      <c r="K36" s="10">
        <f t="shared" si="4"/>
        <v>2.0240728692257646</v>
      </c>
    </row>
    <row r="37" spans="1:11" ht="12">
      <c r="A37" s="26" t="s">
        <v>50</v>
      </c>
      <c r="B37" s="34">
        <v>142</v>
      </c>
      <c r="C37" s="34">
        <v>164</v>
      </c>
      <c r="D37" s="34">
        <f t="shared" si="0"/>
        <v>22</v>
      </c>
      <c r="E37" s="35">
        <f t="shared" si="1"/>
        <v>15.492957746478872</v>
      </c>
      <c r="F37" s="34">
        <v>242</v>
      </c>
      <c r="G37" s="34">
        <v>311</v>
      </c>
      <c r="H37" s="34">
        <f t="shared" si="2"/>
        <v>69</v>
      </c>
      <c r="I37" s="36">
        <f t="shared" si="3"/>
        <v>28.512396694214875</v>
      </c>
      <c r="J37" s="38">
        <v>1.704225352112676</v>
      </c>
      <c r="K37" s="10">
        <f t="shared" si="4"/>
        <v>1.896341463414634</v>
      </c>
    </row>
    <row r="38" spans="1:11" ht="12">
      <c r="A38" s="26" t="s">
        <v>51</v>
      </c>
      <c r="B38" s="34">
        <v>698</v>
      </c>
      <c r="C38" s="34">
        <v>920</v>
      </c>
      <c r="D38" s="34">
        <f t="shared" si="0"/>
        <v>222</v>
      </c>
      <c r="E38" s="35">
        <f t="shared" si="1"/>
        <v>31.805157593123205</v>
      </c>
      <c r="F38" s="34">
        <v>1223</v>
      </c>
      <c r="G38" s="34">
        <v>2191</v>
      </c>
      <c r="H38" s="34">
        <f t="shared" si="2"/>
        <v>968</v>
      </c>
      <c r="I38" s="36">
        <f t="shared" si="3"/>
        <v>79.14963205233033</v>
      </c>
      <c r="J38" s="38">
        <v>1.7521489971346704</v>
      </c>
      <c r="K38" s="10">
        <f t="shared" si="4"/>
        <v>2.381521739130435</v>
      </c>
    </row>
    <row r="39" spans="1:11" ht="12">
      <c r="A39" s="26" t="s">
        <v>52</v>
      </c>
      <c r="B39" s="34">
        <v>204</v>
      </c>
      <c r="C39" s="34">
        <v>198</v>
      </c>
      <c r="D39" s="34">
        <f t="shared" si="0"/>
        <v>-6</v>
      </c>
      <c r="E39" s="35">
        <f t="shared" si="1"/>
        <v>-2.941176470588235</v>
      </c>
      <c r="F39" s="34">
        <v>426</v>
      </c>
      <c r="G39" s="34">
        <v>511</v>
      </c>
      <c r="H39" s="34">
        <f t="shared" si="2"/>
        <v>85</v>
      </c>
      <c r="I39" s="36">
        <f t="shared" si="3"/>
        <v>19.953051643192488</v>
      </c>
      <c r="J39" s="38">
        <v>2.088235294117647</v>
      </c>
      <c r="K39" s="10">
        <f t="shared" si="4"/>
        <v>2.580808080808081</v>
      </c>
    </row>
    <row r="40" spans="1:11" ht="12">
      <c r="A40" s="26" t="s">
        <v>53</v>
      </c>
      <c r="B40" s="34">
        <v>276</v>
      </c>
      <c r="C40" s="34">
        <v>164</v>
      </c>
      <c r="D40" s="34">
        <f t="shared" si="0"/>
        <v>-112</v>
      </c>
      <c r="E40" s="35">
        <f t="shared" si="1"/>
        <v>-40.57971014492754</v>
      </c>
      <c r="F40" s="34">
        <v>494</v>
      </c>
      <c r="G40" s="34">
        <v>274</v>
      </c>
      <c r="H40" s="34">
        <f t="shared" si="2"/>
        <v>-220</v>
      </c>
      <c r="I40" s="36">
        <f t="shared" si="3"/>
        <v>-44.534412955465584</v>
      </c>
      <c r="J40" s="38">
        <v>1.789855072463768</v>
      </c>
      <c r="K40" s="10">
        <f t="shared" si="4"/>
        <v>1.670731707317073</v>
      </c>
    </row>
    <row r="41" spans="1:11" ht="12">
      <c r="A41" s="26" t="s">
        <v>84</v>
      </c>
      <c r="B41" s="34">
        <v>1129</v>
      </c>
      <c r="C41" s="34">
        <v>1136</v>
      </c>
      <c r="D41" s="34">
        <f t="shared" si="0"/>
        <v>7</v>
      </c>
      <c r="E41" s="35">
        <f t="shared" si="1"/>
        <v>0.6200177147918512</v>
      </c>
      <c r="F41" s="34">
        <v>2023</v>
      </c>
      <c r="G41" s="34">
        <v>2071</v>
      </c>
      <c r="H41" s="34">
        <f t="shared" si="2"/>
        <v>48</v>
      </c>
      <c r="I41" s="36">
        <f t="shared" si="3"/>
        <v>2.3727137913989127</v>
      </c>
      <c r="J41" s="38">
        <v>1.79185119574845</v>
      </c>
      <c r="K41" s="10">
        <f t="shared" si="4"/>
        <v>1.8230633802816902</v>
      </c>
    </row>
    <row r="42" spans="1:11" s="45" customFormat="1" ht="12">
      <c r="A42" s="2" t="s">
        <v>54</v>
      </c>
      <c r="B42" s="40">
        <v>37037</v>
      </c>
      <c r="C42" s="41">
        <v>39468</v>
      </c>
      <c r="D42" s="41">
        <f t="shared" si="0"/>
        <v>2431</v>
      </c>
      <c r="E42" s="42">
        <f t="shared" si="1"/>
        <v>6.563706563706563</v>
      </c>
      <c r="F42" s="40">
        <v>67577</v>
      </c>
      <c r="G42" s="41">
        <v>75257</v>
      </c>
      <c r="H42" s="41">
        <f t="shared" si="2"/>
        <v>7680</v>
      </c>
      <c r="I42" s="43">
        <f t="shared" si="3"/>
        <v>11.364813472039303</v>
      </c>
      <c r="J42" s="44">
        <v>1.8245808245808246</v>
      </c>
      <c r="K42" s="6">
        <f t="shared" si="4"/>
        <v>1.9067852437417654</v>
      </c>
    </row>
    <row r="43" spans="3:9" ht="12">
      <c r="C43" s="34"/>
      <c r="D43" s="34"/>
      <c r="E43" s="35"/>
      <c r="G43" s="34"/>
      <c r="H43" s="34"/>
      <c r="I43" s="36"/>
    </row>
    <row r="44" spans="1:11" ht="12">
      <c r="A44" s="26" t="s">
        <v>55</v>
      </c>
      <c r="B44" s="34">
        <v>6887</v>
      </c>
      <c r="C44" s="34">
        <v>7978</v>
      </c>
      <c r="D44" s="34">
        <f t="shared" si="0"/>
        <v>1091</v>
      </c>
      <c r="E44" s="35">
        <f t="shared" si="1"/>
        <v>15.841440394947002</v>
      </c>
      <c r="F44" s="34">
        <v>14802</v>
      </c>
      <c r="G44" s="34">
        <v>15703</v>
      </c>
      <c r="H44" s="34">
        <f t="shared" si="2"/>
        <v>901</v>
      </c>
      <c r="I44" s="36">
        <f t="shared" si="3"/>
        <v>6.087015268206999</v>
      </c>
      <c r="J44" s="38">
        <v>2.1492667344271816</v>
      </c>
      <c r="K44" s="10">
        <f t="shared" si="4"/>
        <v>1.9682877914264227</v>
      </c>
    </row>
    <row r="45" spans="1:11" ht="12">
      <c r="A45" s="26" t="s">
        <v>56</v>
      </c>
      <c r="B45" s="34">
        <v>679</v>
      </c>
      <c r="C45" s="34">
        <v>658</v>
      </c>
      <c r="D45" s="34">
        <f t="shared" si="0"/>
        <v>-21</v>
      </c>
      <c r="E45" s="35">
        <f t="shared" si="1"/>
        <v>-3.0927835051546393</v>
      </c>
      <c r="F45" s="34">
        <v>1493</v>
      </c>
      <c r="G45" s="34">
        <v>1418</v>
      </c>
      <c r="H45" s="34">
        <f t="shared" si="2"/>
        <v>-75</v>
      </c>
      <c r="I45" s="36">
        <f t="shared" si="3"/>
        <v>-5.023442732752847</v>
      </c>
      <c r="J45" s="38">
        <v>2.1988217967599413</v>
      </c>
      <c r="K45" s="10">
        <f t="shared" si="4"/>
        <v>2.155015197568389</v>
      </c>
    </row>
    <row r="46" spans="1:11" ht="12">
      <c r="A46" s="26" t="s">
        <v>57</v>
      </c>
      <c r="B46" s="34">
        <v>423</v>
      </c>
      <c r="C46" s="34">
        <v>367</v>
      </c>
      <c r="D46" s="34">
        <f t="shared" si="0"/>
        <v>-56</v>
      </c>
      <c r="E46" s="35">
        <f t="shared" si="1"/>
        <v>-13.238770685579196</v>
      </c>
      <c r="F46" s="34">
        <v>888</v>
      </c>
      <c r="G46" s="34">
        <v>947</v>
      </c>
      <c r="H46" s="34">
        <f t="shared" si="2"/>
        <v>59</v>
      </c>
      <c r="I46" s="36">
        <f t="shared" si="3"/>
        <v>6.6441441441441444</v>
      </c>
      <c r="J46" s="38">
        <v>2.099290780141844</v>
      </c>
      <c r="K46" s="10">
        <f t="shared" si="4"/>
        <v>2.5803814713896456</v>
      </c>
    </row>
    <row r="47" spans="1:11" ht="12">
      <c r="A47" s="26" t="s">
        <v>58</v>
      </c>
      <c r="B47" s="34">
        <v>192</v>
      </c>
      <c r="C47" s="34">
        <v>141</v>
      </c>
      <c r="D47" s="34">
        <f t="shared" si="0"/>
        <v>-51</v>
      </c>
      <c r="E47" s="35">
        <f t="shared" si="1"/>
        <v>-26.5625</v>
      </c>
      <c r="F47" s="34">
        <v>488</v>
      </c>
      <c r="G47" s="34">
        <v>379</v>
      </c>
      <c r="H47" s="34">
        <f t="shared" si="2"/>
        <v>-109</v>
      </c>
      <c r="I47" s="36">
        <f t="shared" si="3"/>
        <v>-22.33606557377049</v>
      </c>
      <c r="J47" s="38">
        <v>2.5416666666666665</v>
      </c>
      <c r="K47" s="10">
        <f t="shared" si="4"/>
        <v>2.6879432624113475</v>
      </c>
    </row>
    <row r="48" spans="1:11" ht="12">
      <c r="A48" s="26" t="s">
        <v>59</v>
      </c>
      <c r="B48" s="34">
        <v>686</v>
      </c>
      <c r="C48" s="34">
        <v>610</v>
      </c>
      <c r="D48" s="34">
        <f t="shared" si="0"/>
        <v>-76</v>
      </c>
      <c r="E48" s="35">
        <f t="shared" si="1"/>
        <v>-11.078717201166182</v>
      </c>
      <c r="F48" s="34">
        <v>1793</v>
      </c>
      <c r="G48" s="34">
        <v>1704</v>
      </c>
      <c r="H48" s="34">
        <f t="shared" si="2"/>
        <v>-89</v>
      </c>
      <c r="I48" s="36">
        <f t="shared" si="3"/>
        <v>-4.963747908533184</v>
      </c>
      <c r="J48" s="38">
        <v>2.6137026239067054</v>
      </c>
      <c r="K48" s="10">
        <f t="shared" si="4"/>
        <v>2.7934426229508196</v>
      </c>
    </row>
    <row r="49" spans="1:11" ht="12">
      <c r="A49" s="26" t="s">
        <v>60</v>
      </c>
      <c r="B49" s="34">
        <v>579</v>
      </c>
      <c r="C49" s="34">
        <v>52</v>
      </c>
      <c r="D49" s="34">
        <f t="shared" si="0"/>
        <v>-527</v>
      </c>
      <c r="E49" s="35">
        <f t="shared" si="1"/>
        <v>-91.01899827288429</v>
      </c>
      <c r="F49" s="34">
        <v>94</v>
      </c>
      <c r="G49" s="34">
        <v>99</v>
      </c>
      <c r="H49" s="34">
        <f t="shared" si="2"/>
        <v>5</v>
      </c>
      <c r="I49" s="36">
        <f t="shared" si="3"/>
        <v>5.319148936170213</v>
      </c>
      <c r="J49" s="38">
        <v>0.16234887737478412</v>
      </c>
      <c r="K49" s="10">
        <f t="shared" si="4"/>
        <v>1.9038461538461537</v>
      </c>
    </row>
    <row r="50" spans="1:11" ht="12">
      <c r="A50" s="26" t="s">
        <v>85</v>
      </c>
      <c r="B50" s="34">
        <v>217</v>
      </c>
      <c r="C50" s="34">
        <v>214</v>
      </c>
      <c r="D50" s="34">
        <f t="shared" si="0"/>
        <v>-3</v>
      </c>
      <c r="E50" s="35">
        <f t="shared" si="1"/>
        <v>-1.3824884792626728</v>
      </c>
      <c r="F50" s="34">
        <v>444</v>
      </c>
      <c r="G50" s="34">
        <v>571</v>
      </c>
      <c r="H50" s="34">
        <f t="shared" si="2"/>
        <v>127</v>
      </c>
      <c r="I50" s="36">
        <f t="shared" si="3"/>
        <v>28.603603603603606</v>
      </c>
      <c r="J50" s="38">
        <v>2.046082949308756</v>
      </c>
      <c r="K50" s="10">
        <f t="shared" si="4"/>
        <v>2.6682242990654204</v>
      </c>
    </row>
    <row r="51" spans="1:11" s="45" customFormat="1" ht="12">
      <c r="A51" s="2" t="s">
        <v>61</v>
      </c>
      <c r="B51" s="40">
        <v>9663</v>
      </c>
      <c r="C51" s="41">
        <v>10020</v>
      </c>
      <c r="D51" s="41">
        <f t="shared" si="0"/>
        <v>357</v>
      </c>
      <c r="E51" s="42">
        <f t="shared" si="1"/>
        <v>3.6945048121701336</v>
      </c>
      <c r="F51" s="40">
        <v>20002</v>
      </c>
      <c r="G51" s="41">
        <v>20821</v>
      </c>
      <c r="H51" s="41">
        <f t="shared" si="2"/>
        <v>819</v>
      </c>
      <c r="I51" s="43">
        <f t="shared" si="3"/>
        <v>4.094590540945905</v>
      </c>
      <c r="J51" s="44">
        <v>2.0699575701128015</v>
      </c>
      <c r="K51" s="6">
        <f t="shared" si="4"/>
        <v>2.0779441117764472</v>
      </c>
    </row>
    <row r="52" spans="3:9" ht="12">
      <c r="C52" s="34"/>
      <c r="D52" s="34"/>
      <c r="E52" s="35"/>
      <c r="G52" s="34"/>
      <c r="H52" s="34"/>
      <c r="I52" s="36"/>
    </row>
    <row r="53" spans="1:11" ht="12">
      <c r="A53" s="26" t="s">
        <v>92</v>
      </c>
      <c r="B53" s="34">
        <v>147</v>
      </c>
      <c r="C53" s="34">
        <v>162</v>
      </c>
      <c r="D53" s="34">
        <f t="shared" si="0"/>
        <v>15</v>
      </c>
      <c r="E53" s="35">
        <f t="shared" si="1"/>
        <v>10.204081632653061</v>
      </c>
      <c r="F53" s="34">
        <v>352</v>
      </c>
      <c r="G53" s="34">
        <v>433</v>
      </c>
      <c r="H53" s="34">
        <f t="shared" si="2"/>
        <v>81</v>
      </c>
      <c r="I53" s="36">
        <f t="shared" si="3"/>
        <v>23.011363636363637</v>
      </c>
      <c r="J53" s="38">
        <v>2.3945578231292517</v>
      </c>
      <c r="K53" s="10">
        <f t="shared" si="4"/>
        <v>2.6728395061728394</v>
      </c>
    </row>
    <row r="54" spans="1:11" ht="12">
      <c r="A54" s="26" t="s">
        <v>86</v>
      </c>
      <c r="B54" s="34">
        <v>196</v>
      </c>
      <c r="C54" s="34">
        <v>292</v>
      </c>
      <c r="D54" s="34">
        <f t="shared" si="0"/>
        <v>96</v>
      </c>
      <c r="E54" s="35">
        <f t="shared" si="1"/>
        <v>48.97959183673469</v>
      </c>
      <c r="F54" s="34">
        <v>639</v>
      </c>
      <c r="G54" s="34">
        <v>550</v>
      </c>
      <c r="H54" s="34">
        <f t="shared" si="2"/>
        <v>-89</v>
      </c>
      <c r="I54" s="36">
        <f t="shared" si="3"/>
        <v>-13.928012519561817</v>
      </c>
      <c r="J54" s="38">
        <v>3.260204081632653</v>
      </c>
      <c r="K54" s="10">
        <f t="shared" si="4"/>
        <v>1.8835616438356164</v>
      </c>
    </row>
    <row r="55" spans="1:11" ht="12">
      <c r="A55" s="26" t="s">
        <v>63</v>
      </c>
      <c r="B55" s="34">
        <v>451</v>
      </c>
      <c r="C55" s="34">
        <v>560</v>
      </c>
      <c r="D55" s="34">
        <f t="shared" si="0"/>
        <v>109</v>
      </c>
      <c r="E55" s="35">
        <f t="shared" si="1"/>
        <v>24.168514412416854</v>
      </c>
      <c r="F55" s="34">
        <v>921</v>
      </c>
      <c r="G55" s="34">
        <v>906</v>
      </c>
      <c r="H55" s="34">
        <f t="shared" si="2"/>
        <v>-15</v>
      </c>
      <c r="I55" s="36">
        <f t="shared" si="3"/>
        <v>-1.6286644951140066</v>
      </c>
      <c r="J55" s="38">
        <v>2.0421286031042127</v>
      </c>
      <c r="K55" s="10">
        <f t="shared" si="4"/>
        <v>1.6178571428571429</v>
      </c>
    </row>
    <row r="56" spans="1:11" ht="12">
      <c r="A56" s="26" t="s">
        <v>87</v>
      </c>
      <c r="B56" s="34">
        <v>300</v>
      </c>
      <c r="C56" s="34">
        <v>368</v>
      </c>
      <c r="D56" s="34">
        <f t="shared" si="0"/>
        <v>68</v>
      </c>
      <c r="E56" s="35">
        <f t="shared" si="1"/>
        <v>22.666666666666664</v>
      </c>
      <c r="F56" s="34">
        <v>624</v>
      </c>
      <c r="G56" s="34">
        <v>691</v>
      </c>
      <c r="H56" s="34">
        <f t="shared" si="2"/>
        <v>67</v>
      </c>
      <c r="I56" s="36">
        <f t="shared" si="3"/>
        <v>10.737179487179487</v>
      </c>
      <c r="J56" s="38">
        <v>2.08</v>
      </c>
      <c r="K56" s="10">
        <f t="shared" si="4"/>
        <v>1.877717391304348</v>
      </c>
    </row>
    <row r="57" spans="1:11" s="45" customFormat="1" ht="12">
      <c r="A57" s="2" t="s">
        <v>64</v>
      </c>
      <c r="B57" s="40">
        <v>1094</v>
      </c>
      <c r="C57" s="41">
        <v>1382</v>
      </c>
      <c r="D57" s="41">
        <f t="shared" si="0"/>
        <v>288</v>
      </c>
      <c r="E57" s="42">
        <f t="shared" si="1"/>
        <v>26.3254113345521</v>
      </c>
      <c r="F57" s="40">
        <v>2536</v>
      </c>
      <c r="G57" s="41">
        <v>2580</v>
      </c>
      <c r="H57" s="41">
        <f t="shared" si="2"/>
        <v>44</v>
      </c>
      <c r="I57" s="43">
        <f t="shared" si="3"/>
        <v>1.7350157728706623</v>
      </c>
      <c r="J57" s="44">
        <v>2.3180987202925047</v>
      </c>
      <c r="K57" s="6">
        <f t="shared" si="4"/>
        <v>1.8668596237337192</v>
      </c>
    </row>
    <row r="58" spans="3:9" ht="12">
      <c r="C58" s="34"/>
      <c r="D58" s="34"/>
      <c r="E58" s="35"/>
      <c r="G58" s="34"/>
      <c r="H58" s="34"/>
      <c r="I58" s="36"/>
    </row>
    <row r="59" spans="1:11" ht="12">
      <c r="A59" s="26" t="s">
        <v>88</v>
      </c>
      <c r="B59" s="34">
        <v>819</v>
      </c>
      <c r="C59" s="34">
        <v>472</v>
      </c>
      <c r="D59" s="34">
        <f t="shared" si="0"/>
        <v>-347</v>
      </c>
      <c r="E59" s="35">
        <f t="shared" si="1"/>
        <v>-42.36874236874237</v>
      </c>
      <c r="F59" s="34">
        <v>1038</v>
      </c>
      <c r="G59" s="34">
        <v>781</v>
      </c>
      <c r="H59" s="34">
        <f t="shared" si="2"/>
        <v>-257</v>
      </c>
      <c r="I59" s="36">
        <f t="shared" si="3"/>
        <v>-24.759152215799617</v>
      </c>
      <c r="J59" s="38">
        <v>1.2673992673992673</v>
      </c>
      <c r="K59" s="10">
        <f t="shared" si="4"/>
        <v>1.6546610169491525</v>
      </c>
    </row>
    <row r="60" spans="1:11" ht="12">
      <c r="A60" s="26" t="s">
        <v>65</v>
      </c>
      <c r="B60" s="34">
        <v>407</v>
      </c>
      <c r="C60" s="34">
        <v>480</v>
      </c>
      <c r="D60" s="34">
        <f t="shared" si="0"/>
        <v>73</v>
      </c>
      <c r="E60" s="35">
        <f t="shared" si="1"/>
        <v>17.936117936117938</v>
      </c>
      <c r="F60" s="34">
        <v>912</v>
      </c>
      <c r="G60" s="34">
        <v>1163</v>
      </c>
      <c r="H60" s="34">
        <f t="shared" si="2"/>
        <v>251</v>
      </c>
      <c r="I60" s="36">
        <f t="shared" si="3"/>
        <v>27.521929824561404</v>
      </c>
      <c r="J60" s="38">
        <v>2.2407862407862407</v>
      </c>
      <c r="K60" s="10">
        <f t="shared" si="4"/>
        <v>2.4229166666666666</v>
      </c>
    </row>
    <row r="61" spans="1:11" ht="12">
      <c r="A61" s="26" t="s">
        <v>66</v>
      </c>
      <c r="B61" s="34">
        <v>219</v>
      </c>
      <c r="C61" s="34">
        <v>132</v>
      </c>
      <c r="D61" s="34">
        <f t="shared" si="0"/>
        <v>-87</v>
      </c>
      <c r="E61" s="35">
        <f t="shared" si="1"/>
        <v>-39.726027397260275</v>
      </c>
      <c r="F61" s="34">
        <v>427</v>
      </c>
      <c r="G61" s="34">
        <v>286</v>
      </c>
      <c r="H61" s="34">
        <f t="shared" si="2"/>
        <v>-141</v>
      </c>
      <c r="I61" s="36">
        <f t="shared" si="3"/>
        <v>-33.021077283372364</v>
      </c>
      <c r="J61" s="38">
        <v>1.9497716894977168</v>
      </c>
      <c r="K61" s="10">
        <f t="shared" si="4"/>
        <v>2.1666666666666665</v>
      </c>
    </row>
    <row r="62" spans="1:11" ht="12">
      <c r="A62" s="26" t="s">
        <v>67</v>
      </c>
      <c r="B62" s="34">
        <v>372</v>
      </c>
      <c r="C62" s="34">
        <v>380</v>
      </c>
      <c r="D62" s="34">
        <f t="shared" si="0"/>
        <v>8</v>
      </c>
      <c r="E62" s="35">
        <f t="shared" si="1"/>
        <v>2.1505376344086025</v>
      </c>
      <c r="F62" s="34">
        <v>805</v>
      </c>
      <c r="G62" s="34">
        <v>788</v>
      </c>
      <c r="H62" s="34">
        <f t="shared" si="2"/>
        <v>-17</v>
      </c>
      <c r="I62" s="36">
        <f t="shared" si="3"/>
        <v>-2.111801242236025</v>
      </c>
      <c r="J62" s="38">
        <v>2.163978494623656</v>
      </c>
      <c r="K62" s="10">
        <f t="shared" si="4"/>
        <v>2.0736842105263156</v>
      </c>
    </row>
    <row r="63" spans="1:11" ht="12">
      <c r="A63" s="26" t="s">
        <v>68</v>
      </c>
      <c r="B63" s="34">
        <v>71</v>
      </c>
      <c r="C63" s="34">
        <v>77</v>
      </c>
      <c r="D63" s="34">
        <f t="shared" si="0"/>
        <v>6</v>
      </c>
      <c r="E63" s="35">
        <f t="shared" si="1"/>
        <v>8.450704225352112</v>
      </c>
      <c r="F63" s="34">
        <v>268</v>
      </c>
      <c r="G63" s="34">
        <v>175</v>
      </c>
      <c r="H63" s="34">
        <f t="shared" si="2"/>
        <v>-93</v>
      </c>
      <c r="I63" s="36">
        <f t="shared" si="3"/>
        <v>-34.701492537313435</v>
      </c>
      <c r="J63" s="38">
        <v>3.7746478873239435</v>
      </c>
      <c r="K63" s="10">
        <f t="shared" si="4"/>
        <v>2.272727272727273</v>
      </c>
    </row>
    <row r="64" spans="1:11" ht="12">
      <c r="A64" s="26" t="s">
        <v>69</v>
      </c>
      <c r="B64" s="34">
        <v>1203</v>
      </c>
      <c r="C64" s="34">
        <v>1190</v>
      </c>
      <c r="D64" s="34">
        <f t="shared" si="0"/>
        <v>-13</v>
      </c>
      <c r="E64" s="35">
        <f t="shared" si="1"/>
        <v>-1.0806317539484622</v>
      </c>
      <c r="F64" s="34">
        <v>2332</v>
      </c>
      <c r="G64" s="34">
        <v>2191</v>
      </c>
      <c r="H64" s="34">
        <f t="shared" si="2"/>
        <v>-141</v>
      </c>
      <c r="I64" s="36">
        <f t="shared" si="3"/>
        <v>-6.04631217838765</v>
      </c>
      <c r="J64" s="38">
        <v>1.938487115544472</v>
      </c>
      <c r="K64" s="10">
        <f t="shared" si="4"/>
        <v>1.8411764705882352</v>
      </c>
    </row>
    <row r="65" spans="1:11" ht="12">
      <c r="A65" s="26" t="s">
        <v>70</v>
      </c>
      <c r="B65" s="34">
        <v>1135</v>
      </c>
      <c r="C65" s="34">
        <v>1063</v>
      </c>
      <c r="D65" s="34">
        <f t="shared" si="0"/>
        <v>-72</v>
      </c>
      <c r="E65" s="35">
        <f t="shared" si="1"/>
        <v>-6.343612334801763</v>
      </c>
      <c r="F65" s="34">
        <v>1941</v>
      </c>
      <c r="G65" s="34">
        <v>1987</v>
      </c>
      <c r="H65" s="34">
        <f t="shared" si="2"/>
        <v>46</v>
      </c>
      <c r="I65" s="36">
        <f t="shared" si="3"/>
        <v>2.369912416280268</v>
      </c>
      <c r="J65" s="38">
        <v>1.7101321585903084</v>
      </c>
      <c r="K65" s="10">
        <f t="shared" si="4"/>
        <v>1.8692380056444027</v>
      </c>
    </row>
    <row r="66" spans="1:11" ht="12">
      <c r="A66" s="26" t="s">
        <v>71</v>
      </c>
      <c r="B66" s="34">
        <v>265</v>
      </c>
      <c r="C66" s="34">
        <v>322</v>
      </c>
      <c r="D66" s="34">
        <f t="shared" si="0"/>
        <v>57</v>
      </c>
      <c r="E66" s="35">
        <f t="shared" si="1"/>
        <v>21.50943396226415</v>
      </c>
      <c r="F66" s="34">
        <v>454</v>
      </c>
      <c r="G66" s="34">
        <v>587</v>
      </c>
      <c r="H66" s="34">
        <f t="shared" si="2"/>
        <v>133</v>
      </c>
      <c r="I66" s="36">
        <f t="shared" si="3"/>
        <v>29.295154185022028</v>
      </c>
      <c r="J66" s="38">
        <v>1.7132075471698114</v>
      </c>
      <c r="K66" s="10">
        <f t="shared" si="4"/>
        <v>1.8229813664596273</v>
      </c>
    </row>
    <row r="67" spans="1:11" ht="12">
      <c r="A67" s="26" t="s">
        <v>72</v>
      </c>
      <c r="B67" s="34">
        <v>107</v>
      </c>
      <c r="C67" s="34">
        <v>130</v>
      </c>
      <c r="D67" s="34">
        <f t="shared" si="0"/>
        <v>23</v>
      </c>
      <c r="E67" s="35">
        <f t="shared" si="1"/>
        <v>21.49532710280374</v>
      </c>
      <c r="F67" s="34">
        <v>281</v>
      </c>
      <c r="G67" s="34">
        <v>216</v>
      </c>
      <c r="H67" s="34">
        <f t="shared" si="2"/>
        <v>-65</v>
      </c>
      <c r="I67" s="36">
        <f t="shared" si="3"/>
        <v>-23.131672597864767</v>
      </c>
      <c r="J67" s="38">
        <v>2.6261682242990654</v>
      </c>
      <c r="K67" s="10">
        <f t="shared" si="4"/>
        <v>1.6615384615384616</v>
      </c>
    </row>
    <row r="68" spans="1:11" ht="12">
      <c r="A68" s="26" t="s">
        <v>73</v>
      </c>
      <c r="B68" s="34">
        <v>52</v>
      </c>
      <c r="C68" s="34">
        <v>45</v>
      </c>
      <c r="D68" s="34">
        <f t="shared" si="0"/>
        <v>-7</v>
      </c>
      <c r="E68" s="35">
        <f t="shared" si="1"/>
        <v>-13.461538461538462</v>
      </c>
      <c r="F68" s="34">
        <v>98</v>
      </c>
      <c r="G68" s="34">
        <v>143</v>
      </c>
      <c r="H68" s="34">
        <f t="shared" si="2"/>
        <v>45</v>
      </c>
      <c r="I68" s="36">
        <f t="shared" si="3"/>
        <v>45.91836734693878</v>
      </c>
      <c r="J68" s="38">
        <v>1.8846153846153846</v>
      </c>
      <c r="K68" s="10">
        <f t="shared" si="4"/>
        <v>3.1777777777777776</v>
      </c>
    </row>
    <row r="69" spans="1:11" ht="12">
      <c r="A69" s="26" t="s">
        <v>74</v>
      </c>
      <c r="B69" s="34">
        <v>321</v>
      </c>
      <c r="C69" s="34">
        <v>191</v>
      </c>
      <c r="D69" s="34">
        <f t="shared" si="0"/>
        <v>-130</v>
      </c>
      <c r="E69" s="35">
        <f t="shared" si="1"/>
        <v>-40.49844236760124</v>
      </c>
      <c r="F69" s="34">
        <v>767</v>
      </c>
      <c r="G69" s="34">
        <v>616</v>
      </c>
      <c r="H69" s="34">
        <f t="shared" si="2"/>
        <v>-151</v>
      </c>
      <c r="I69" s="36">
        <f t="shared" si="3"/>
        <v>-19.6870925684485</v>
      </c>
      <c r="J69" s="38">
        <v>2.3894080996884735</v>
      </c>
      <c r="K69" s="10">
        <f t="shared" si="4"/>
        <v>3.225130890052356</v>
      </c>
    </row>
    <row r="70" spans="1:11" ht="12">
      <c r="A70" s="26" t="s">
        <v>75</v>
      </c>
      <c r="B70" s="34">
        <v>89</v>
      </c>
      <c r="C70" s="34">
        <v>89</v>
      </c>
      <c r="D70" s="34">
        <f t="shared" si="0"/>
        <v>0</v>
      </c>
      <c r="E70" s="35">
        <f t="shared" si="1"/>
        <v>0</v>
      </c>
      <c r="F70" s="34">
        <v>171</v>
      </c>
      <c r="G70" s="34">
        <v>187</v>
      </c>
      <c r="H70" s="34">
        <f t="shared" si="2"/>
        <v>16</v>
      </c>
      <c r="I70" s="36">
        <f t="shared" si="3"/>
        <v>9.35672514619883</v>
      </c>
      <c r="J70" s="38">
        <v>1.9213483146067416</v>
      </c>
      <c r="K70" s="10">
        <f t="shared" si="4"/>
        <v>2.101123595505618</v>
      </c>
    </row>
    <row r="71" spans="1:11" ht="12">
      <c r="A71" s="26" t="s">
        <v>76</v>
      </c>
      <c r="B71" s="34">
        <v>780</v>
      </c>
      <c r="C71" s="34">
        <v>729</v>
      </c>
      <c r="D71" s="34">
        <f t="shared" si="0"/>
        <v>-51</v>
      </c>
      <c r="E71" s="35">
        <f t="shared" si="1"/>
        <v>-6.538461538461539</v>
      </c>
      <c r="F71" s="34">
        <v>2502</v>
      </c>
      <c r="G71" s="34">
        <v>1912</v>
      </c>
      <c r="H71" s="34">
        <f t="shared" si="2"/>
        <v>-590</v>
      </c>
      <c r="I71" s="36">
        <f t="shared" si="3"/>
        <v>-23.58113509192646</v>
      </c>
      <c r="J71" s="38">
        <v>3.207692307692308</v>
      </c>
      <c r="K71" s="10">
        <f t="shared" si="4"/>
        <v>2.6227709190672153</v>
      </c>
    </row>
    <row r="72" spans="1:11" ht="12">
      <c r="A72" s="26" t="s">
        <v>89</v>
      </c>
      <c r="B72" s="34">
        <v>397</v>
      </c>
      <c r="C72" s="34">
        <v>414</v>
      </c>
      <c r="D72" s="34">
        <f t="shared" si="0"/>
        <v>17</v>
      </c>
      <c r="E72" s="35">
        <f t="shared" si="1"/>
        <v>4.282115869017632</v>
      </c>
      <c r="F72" s="34">
        <v>833</v>
      </c>
      <c r="G72" s="34">
        <v>824</v>
      </c>
      <c r="H72" s="34">
        <f t="shared" si="2"/>
        <v>-9</v>
      </c>
      <c r="I72" s="36">
        <f t="shared" si="3"/>
        <v>-1.0804321728691477</v>
      </c>
      <c r="J72" s="38">
        <v>2.09823677581864</v>
      </c>
      <c r="K72" s="10">
        <f t="shared" si="4"/>
        <v>1.9903381642512077</v>
      </c>
    </row>
    <row r="73" spans="1:11" ht="13.5" customHeight="1">
      <c r="A73" s="26" t="s">
        <v>90</v>
      </c>
      <c r="B73" s="34">
        <v>108</v>
      </c>
      <c r="C73" s="34">
        <v>151</v>
      </c>
      <c r="D73" s="34">
        <f t="shared" si="0"/>
        <v>43</v>
      </c>
      <c r="E73" s="35">
        <f t="shared" si="1"/>
        <v>39.81481481481482</v>
      </c>
      <c r="F73" s="34">
        <v>232</v>
      </c>
      <c r="G73" s="34">
        <v>429</v>
      </c>
      <c r="H73" s="34">
        <f t="shared" si="2"/>
        <v>197</v>
      </c>
      <c r="I73" s="36">
        <f t="shared" si="3"/>
        <v>84.91379310344827</v>
      </c>
      <c r="J73" s="38">
        <v>2.1481481481481484</v>
      </c>
      <c r="K73" s="10">
        <f t="shared" si="4"/>
        <v>2.8410596026490067</v>
      </c>
    </row>
    <row r="74" spans="1:11" s="45" customFormat="1" ht="12">
      <c r="A74" s="2" t="s">
        <v>77</v>
      </c>
      <c r="B74" s="40">
        <v>6345</v>
      </c>
      <c r="C74" s="46">
        <v>5865</v>
      </c>
      <c r="D74" s="40">
        <f aca="true" t="shared" si="5" ref="D74:D81">C74-B74</f>
        <v>-480</v>
      </c>
      <c r="E74" s="42">
        <f aca="true" t="shared" si="6" ref="E74:E81">(D74/B74)*100</f>
        <v>-7.5650118203309695</v>
      </c>
      <c r="F74" s="40">
        <v>13061</v>
      </c>
      <c r="G74" s="41">
        <v>12285</v>
      </c>
      <c r="H74" s="41">
        <f aca="true" t="shared" si="7" ref="H74:H81">G74-F74</f>
        <v>-776</v>
      </c>
      <c r="I74" s="43">
        <f aca="true" t="shared" si="8" ref="I74:I81">(H74/F74)*100</f>
        <v>-5.941352116989511</v>
      </c>
      <c r="J74" s="44">
        <v>2.0584712371946416</v>
      </c>
      <c r="K74" s="6">
        <f aca="true" t="shared" si="9" ref="K74:K81">G74/C74</f>
        <v>2.0946291560102304</v>
      </c>
    </row>
    <row r="75" spans="3:9" ht="12">
      <c r="C75" s="39"/>
      <c r="D75" s="34"/>
      <c r="E75" s="35"/>
      <c r="G75" s="34"/>
      <c r="H75" s="34"/>
      <c r="I75" s="36"/>
    </row>
    <row r="76" spans="1:11" ht="12">
      <c r="A76" s="26" t="s">
        <v>78</v>
      </c>
      <c r="B76" s="34">
        <v>1243</v>
      </c>
      <c r="C76" s="39">
        <v>1480</v>
      </c>
      <c r="D76" s="34">
        <f t="shared" si="5"/>
        <v>237</v>
      </c>
      <c r="E76" s="35">
        <f t="shared" si="6"/>
        <v>19.06677393403057</v>
      </c>
      <c r="F76" s="34">
        <v>2423</v>
      </c>
      <c r="G76" s="34">
        <v>2871</v>
      </c>
      <c r="H76" s="34">
        <f t="shared" si="7"/>
        <v>448</v>
      </c>
      <c r="I76" s="36">
        <f t="shared" si="8"/>
        <v>18.48947585637639</v>
      </c>
      <c r="J76" s="38">
        <v>1.9493161705551085</v>
      </c>
      <c r="K76" s="10">
        <f t="shared" si="9"/>
        <v>1.9398648648648649</v>
      </c>
    </row>
    <row r="77" spans="1:11" s="45" customFormat="1" ht="12">
      <c r="A77" s="2" t="s">
        <v>79</v>
      </c>
      <c r="B77" s="40">
        <v>18345</v>
      </c>
      <c r="C77" s="47">
        <v>18747</v>
      </c>
      <c r="D77" s="41">
        <f t="shared" si="5"/>
        <v>402</v>
      </c>
      <c r="E77" s="42">
        <f t="shared" si="6"/>
        <v>2.1913327882256746</v>
      </c>
      <c r="F77" s="40">
        <v>38022</v>
      </c>
      <c r="G77" s="41">
        <v>38557</v>
      </c>
      <c r="H77" s="41">
        <f t="shared" si="7"/>
        <v>535</v>
      </c>
      <c r="I77" s="43">
        <f t="shared" si="8"/>
        <v>1.4070801115143865</v>
      </c>
      <c r="J77" s="44">
        <v>2.072608340147179</v>
      </c>
      <c r="K77" s="6">
        <f t="shared" si="9"/>
        <v>2.0567024057182484</v>
      </c>
    </row>
    <row r="78" spans="1:10" ht="12">
      <c r="A78" s="26"/>
      <c r="B78" s="31"/>
      <c r="C78" s="39"/>
      <c r="D78" s="34"/>
      <c r="E78" s="35"/>
      <c r="F78" s="31"/>
      <c r="G78" s="34"/>
      <c r="H78" s="34"/>
      <c r="I78" s="36"/>
      <c r="J78" s="38"/>
    </row>
    <row r="79" spans="1:11" s="45" customFormat="1" ht="12">
      <c r="A79" s="2" t="s">
        <v>80</v>
      </c>
      <c r="B79" s="40">
        <v>55382</v>
      </c>
      <c r="C79" s="47">
        <v>58215</v>
      </c>
      <c r="D79" s="41">
        <f t="shared" si="5"/>
        <v>2833</v>
      </c>
      <c r="E79" s="42">
        <f t="shared" si="6"/>
        <v>5.11538044852118</v>
      </c>
      <c r="F79" s="40">
        <v>105599</v>
      </c>
      <c r="G79" s="41">
        <v>113814</v>
      </c>
      <c r="H79" s="41">
        <f t="shared" si="7"/>
        <v>8215</v>
      </c>
      <c r="I79" s="43">
        <f t="shared" si="8"/>
        <v>7.779429729448195</v>
      </c>
      <c r="J79" s="44">
        <v>1.9067386515474343</v>
      </c>
      <c r="K79" s="6">
        <f t="shared" si="9"/>
        <v>1.9550631280597783</v>
      </c>
    </row>
    <row r="80" spans="1:11" s="45" customFormat="1" ht="12">
      <c r="A80" s="2" t="s">
        <v>81</v>
      </c>
      <c r="B80" s="41">
        <v>21485</v>
      </c>
      <c r="C80" s="47">
        <v>18853</v>
      </c>
      <c r="D80" s="41">
        <f t="shared" si="5"/>
        <v>-2632</v>
      </c>
      <c r="E80" s="42">
        <f t="shared" si="6"/>
        <v>-12.250407260879683</v>
      </c>
      <c r="F80" s="41">
        <v>39291</v>
      </c>
      <c r="G80" s="41">
        <v>37372</v>
      </c>
      <c r="H80" s="41">
        <f t="shared" si="7"/>
        <v>-1919</v>
      </c>
      <c r="I80" s="43">
        <f t="shared" si="8"/>
        <v>-4.884070143289812</v>
      </c>
      <c r="J80" s="44">
        <v>1.828764254130789</v>
      </c>
      <c r="K80" s="6">
        <f t="shared" si="9"/>
        <v>1.982283986633427</v>
      </c>
    </row>
    <row r="81" spans="1:11" s="45" customFormat="1" ht="12">
      <c r="A81" s="2" t="s">
        <v>82</v>
      </c>
      <c r="B81" s="40">
        <v>76867</v>
      </c>
      <c r="C81" s="47">
        <v>77068</v>
      </c>
      <c r="D81" s="41">
        <f t="shared" si="5"/>
        <v>201</v>
      </c>
      <c r="E81" s="42">
        <f t="shared" si="6"/>
        <v>0.2614906266668401</v>
      </c>
      <c r="F81" s="40">
        <v>144890</v>
      </c>
      <c r="G81" s="41">
        <v>151186</v>
      </c>
      <c r="H81" s="41">
        <f t="shared" si="7"/>
        <v>6296</v>
      </c>
      <c r="I81" s="43">
        <f t="shared" si="8"/>
        <v>4.345365449651459</v>
      </c>
      <c r="J81" s="44">
        <v>1.8849441242665903</v>
      </c>
      <c r="K81" s="6">
        <f t="shared" si="9"/>
        <v>1.9617221155343334</v>
      </c>
    </row>
    <row r="83" spans="1:11" ht="12">
      <c r="A83" s="8" t="s">
        <v>125</v>
      </c>
      <c r="F83" s="1"/>
      <c r="K83" s="51" t="s">
        <v>100</v>
      </c>
    </row>
  </sheetData>
  <mergeCells count="4">
    <mergeCell ref="B3:C3"/>
    <mergeCell ref="J3:K3"/>
    <mergeCell ref="D4:E4"/>
    <mergeCell ref="H4:I4"/>
  </mergeCells>
  <printOptions/>
  <pageMargins left="0.75" right="0.75" top="1" bottom="1" header="0.4921259845" footer="0.4921259845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3"/>
  <sheetViews>
    <sheetView workbookViewId="0" topLeftCell="A1">
      <selection activeCell="A1" sqref="A1"/>
    </sheetView>
  </sheetViews>
  <sheetFormatPr defaultColWidth="11.421875" defaultRowHeight="12.75"/>
  <cols>
    <col min="1" max="1" width="20.7109375" style="1" customWidth="1"/>
    <col min="2" max="4" width="10.7109375" style="8" customWidth="1"/>
    <col min="5" max="5" width="10.7109375" style="9" customWidth="1"/>
    <col min="6" max="8" width="10.7109375" style="8" customWidth="1"/>
    <col min="9" max="9" width="10.7109375" style="9" customWidth="1"/>
    <col min="10" max="11" width="8.7109375" style="10" customWidth="1"/>
    <col min="12" max="16384" width="11.421875" style="1" customWidth="1"/>
  </cols>
  <sheetData>
    <row r="1" spans="1:11" ht="12">
      <c r="A1" s="2" t="s">
        <v>108</v>
      </c>
      <c r="K1" s="25" t="s">
        <v>137</v>
      </c>
    </row>
    <row r="3" spans="1:14" ht="12.75" customHeight="1">
      <c r="A3" s="26" t="s">
        <v>17</v>
      </c>
      <c r="B3" s="70" t="s">
        <v>18</v>
      </c>
      <c r="C3" s="70"/>
      <c r="F3" s="27" t="s">
        <v>19</v>
      </c>
      <c r="G3" s="28"/>
      <c r="J3" s="71" t="s">
        <v>20</v>
      </c>
      <c r="K3" s="71"/>
      <c r="M3" s="29"/>
      <c r="N3" s="29"/>
    </row>
    <row r="4" spans="4:14" ht="12">
      <c r="D4" s="72" t="s">
        <v>21</v>
      </c>
      <c r="E4" s="72"/>
      <c r="H4" s="72" t="s">
        <v>21</v>
      </c>
      <c r="I4" s="72"/>
      <c r="M4" s="29"/>
      <c r="N4" s="29"/>
    </row>
    <row r="5" spans="2:14" ht="12">
      <c r="B5" s="12" t="s">
        <v>22</v>
      </c>
      <c r="C5" s="12" t="s">
        <v>22</v>
      </c>
      <c r="D5" s="12" t="s">
        <v>23</v>
      </c>
      <c r="E5" s="13" t="s">
        <v>24</v>
      </c>
      <c r="F5" s="12" t="s">
        <v>22</v>
      </c>
      <c r="G5" s="12" t="s">
        <v>22</v>
      </c>
      <c r="H5" s="12" t="s">
        <v>23</v>
      </c>
      <c r="I5" s="13" t="s">
        <v>24</v>
      </c>
      <c r="J5" s="14" t="s">
        <v>22</v>
      </c>
      <c r="K5" s="14" t="s">
        <v>22</v>
      </c>
      <c r="M5" s="29"/>
      <c r="N5" s="29"/>
    </row>
    <row r="6" spans="2:11" s="48" customFormat="1" ht="12">
      <c r="B6" s="49">
        <v>2004</v>
      </c>
      <c r="C6" s="69" t="s">
        <v>140</v>
      </c>
      <c r="F6" s="49">
        <v>2004</v>
      </c>
      <c r="G6" s="48">
        <v>2005</v>
      </c>
      <c r="J6" s="49">
        <v>2004</v>
      </c>
      <c r="K6" s="48">
        <v>2005</v>
      </c>
    </row>
    <row r="7" spans="2:11" ht="12">
      <c r="B7" s="31"/>
      <c r="F7" s="31"/>
      <c r="J7" s="32"/>
      <c r="K7" s="32"/>
    </row>
    <row r="8" spans="10:12" ht="12">
      <c r="J8" s="33"/>
      <c r="K8" s="33"/>
      <c r="L8" s="50"/>
    </row>
    <row r="9" spans="1:12" ht="12">
      <c r="A9" s="26" t="s">
        <v>25</v>
      </c>
      <c r="B9" s="31">
        <v>179</v>
      </c>
      <c r="C9" s="31">
        <v>164</v>
      </c>
      <c r="D9" s="34">
        <v>-15</v>
      </c>
      <c r="E9" s="35">
        <v>-8.379888268156424</v>
      </c>
      <c r="F9" s="31">
        <v>286</v>
      </c>
      <c r="G9" s="31">
        <v>282</v>
      </c>
      <c r="H9" s="34">
        <v>-4</v>
      </c>
      <c r="I9" s="36">
        <v>-1.3986013986013985</v>
      </c>
      <c r="J9" s="37">
        <v>1.5977653631284916</v>
      </c>
      <c r="K9" s="10">
        <v>1.7195121951219512</v>
      </c>
      <c r="L9" s="50"/>
    </row>
    <row r="10" spans="1:11" ht="12">
      <c r="A10" s="26" t="s">
        <v>26</v>
      </c>
      <c r="B10" s="31">
        <v>52</v>
      </c>
      <c r="C10" s="31">
        <v>76</v>
      </c>
      <c r="D10" s="34">
        <v>24</v>
      </c>
      <c r="E10" s="35">
        <v>46.15384615384615</v>
      </c>
      <c r="F10" s="31">
        <v>96</v>
      </c>
      <c r="G10" s="31">
        <v>158</v>
      </c>
      <c r="H10" s="34">
        <v>62</v>
      </c>
      <c r="I10" s="36">
        <v>64.58333333333334</v>
      </c>
      <c r="J10" s="37">
        <v>1.8461538461538463</v>
      </c>
      <c r="K10" s="10">
        <v>2.0789473684210527</v>
      </c>
    </row>
    <row r="11" spans="1:11" ht="12">
      <c r="A11" s="26" t="s">
        <v>27</v>
      </c>
      <c r="B11" s="31">
        <v>799</v>
      </c>
      <c r="C11" s="31">
        <v>710</v>
      </c>
      <c r="D11" s="34">
        <v>-89</v>
      </c>
      <c r="E11" s="35">
        <v>-11.13892365456821</v>
      </c>
      <c r="F11" s="31">
        <v>1245</v>
      </c>
      <c r="G11" s="31">
        <v>1085</v>
      </c>
      <c r="H11" s="34">
        <v>-160</v>
      </c>
      <c r="I11" s="36">
        <v>-12.851405622489958</v>
      </c>
      <c r="J11" s="37">
        <v>1.55819774718398</v>
      </c>
      <c r="K11" s="10">
        <v>1.528169014084507</v>
      </c>
    </row>
    <row r="12" spans="1:11" ht="12">
      <c r="A12" s="26" t="s">
        <v>28</v>
      </c>
      <c r="B12" s="31">
        <v>217</v>
      </c>
      <c r="C12" s="31">
        <v>219</v>
      </c>
      <c r="D12" s="34">
        <v>2</v>
      </c>
      <c r="E12" s="35">
        <v>0.9216589861751152</v>
      </c>
      <c r="F12" s="31">
        <v>315</v>
      </c>
      <c r="G12" s="31">
        <v>540</v>
      </c>
      <c r="H12" s="34">
        <v>225</v>
      </c>
      <c r="I12" s="36">
        <v>71.42857142857143</v>
      </c>
      <c r="J12" s="38">
        <v>1.4516129032258065</v>
      </c>
      <c r="K12" s="10">
        <v>2.4657534246575343</v>
      </c>
    </row>
    <row r="13" spans="1:11" ht="12">
      <c r="A13" s="26" t="s">
        <v>29</v>
      </c>
      <c r="B13" s="31">
        <v>337</v>
      </c>
      <c r="C13" s="31">
        <v>466</v>
      </c>
      <c r="D13" s="34">
        <v>129</v>
      </c>
      <c r="E13" s="35">
        <v>38.27893175074184</v>
      </c>
      <c r="F13" s="31">
        <v>617</v>
      </c>
      <c r="G13" s="31">
        <v>677</v>
      </c>
      <c r="H13" s="34">
        <v>60</v>
      </c>
      <c r="I13" s="36">
        <v>9.724473257698541</v>
      </c>
      <c r="J13" s="38">
        <v>1.8308605341246291</v>
      </c>
      <c r="K13" s="10">
        <v>1.4527896995708154</v>
      </c>
    </row>
    <row r="14" spans="1:11" ht="12">
      <c r="A14" s="26" t="s">
        <v>30</v>
      </c>
      <c r="B14" s="31">
        <v>13177</v>
      </c>
      <c r="C14" s="31">
        <v>14819</v>
      </c>
      <c r="D14" s="34">
        <v>1642</v>
      </c>
      <c r="E14" s="35">
        <v>12.461106473400623</v>
      </c>
      <c r="F14" s="31">
        <v>22751</v>
      </c>
      <c r="G14" s="31">
        <v>26968</v>
      </c>
      <c r="H14" s="34">
        <v>4217</v>
      </c>
      <c r="I14" s="36">
        <v>18.53544899125313</v>
      </c>
      <c r="J14" s="38">
        <v>1.7265690217803749</v>
      </c>
      <c r="K14" s="10">
        <v>1.8198258991834806</v>
      </c>
    </row>
    <row r="15" spans="1:11" ht="12">
      <c r="A15" s="26" t="s">
        <v>31</v>
      </c>
      <c r="B15" s="31">
        <v>329</v>
      </c>
      <c r="C15" s="31">
        <v>350</v>
      </c>
      <c r="D15" s="34">
        <v>21</v>
      </c>
      <c r="E15" s="35">
        <v>6.382978723404255</v>
      </c>
      <c r="F15" s="31">
        <v>572</v>
      </c>
      <c r="G15" s="31">
        <v>679</v>
      </c>
      <c r="H15" s="34">
        <v>107</v>
      </c>
      <c r="I15" s="36">
        <v>18.706293706293707</v>
      </c>
      <c r="J15" s="38">
        <v>1.7386018237082066</v>
      </c>
      <c r="K15" s="10">
        <v>1.94</v>
      </c>
    </row>
    <row r="16" spans="1:11" ht="12">
      <c r="A16" s="26" t="s">
        <v>32</v>
      </c>
      <c r="B16" s="31">
        <v>2496</v>
      </c>
      <c r="C16" s="31">
        <v>2439</v>
      </c>
      <c r="D16" s="34">
        <v>-57</v>
      </c>
      <c r="E16" s="35">
        <v>-2.283653846153846</v>
      </c>
      <c r="F16" s="31">
        <v>4168</v>
      </c>
      <c r="G16" s="31">
        <v>4120</v>
      </c>
      <c r="H16" s="34">
        <v>-48</v>
      </c>
      <c r="I16" s="36">
        <v>-1.1516314779270633</v>
      </c>
      <c r="J16" s="38">
        <v>1.669871794871795</v>
      </c>
      <c r="K16" s="10">
        <v>1.6892168921689217</v>
      </c>
    </row>
    <row r="17" spans="1:11" ht="12">
      <c r="A17" s="26" t="s">
        <v>33</v>
      </c>
      <c r="B17" s="31">
        <v>396</v>
      </c>
      <c r="C17" s="31">
        <v>328</v>
      </c>
      <c r="D17" s="34">
        <v>-68</v>
      </c>
      <c r="E17" s="35">
        <v>-17.17171717171717</v>
      </c>
      <c r="F17" s="31">
        <v>845</v>
      </c>
      <c r="G17" s="31">
        <v>708</v>
      </c>
      <c r="H17" s="34">
        <v>-137</v>
      </c>
      <c r="I17" s="36">
        <v>-16.21301775147929</v>
      </c>
      <c r="J17" s="38">
        <v>2.1338383838383836</v>
      </c>
      <c r="K17" s="10">
        <v>2.158536585365854</v>
      </c>
    </row>
    <row r="18" spans="1:11" ht="12">
      <c r="A18" s="26" t="s">
        <v>99</v>
      </c>
      <c r="B18" s="31">
        <v>6902</v>
      </c>
      <c r="C18" s="31">
        <v>6069</v>
      </c>
      <c r="D18" s="34">
        <v>-833</v>
      </c>
      <c r="E18" s="35">
        <v>-12.068965517241379</v>
      </c>
      <c r="F18" s="31">
        <v>12001</v>
      </c>
      <c r="G18" s="31">
        <v>10646</v>
      </c>
      <c r="H18" s="34">
        <v>-1355</v>
      </c>
      <c r="I18" s="36">
        <v>-11.290725772852262</v>
      </c>
      <c r="J18" s="38">
        <v>1.7387713706172123</v>
      </c>
      <c r="K18" s="10">
        <v>1.7541604877245016</v>
      </c>
    </row>
    <row r="19" spans="1:11" ht="12">
      <c r="A19" s="26" t="s">
        <v>34</v>
      </c>
      <c r="B19" s="31">
        <v>279</v>
      </c>
      <c r="C19" s="31">
        <v>388</v>
      </c>
      <c r="D19" s="34">
        <v>109</v>
      </c>
      <c r="E19" s="35">
        <v>39.06810035842294</v>
      </c>
      <c r="F19" s="31">
        <v>546</v>
      </c>
      <c r="G19" s="31">
        <v>698</v>
      </c>
      <c r="H19" s="34">
        <v>152</v>
      </c>
      <c r="I19" s="36">
        <v>27.83882783882784</v>
      </c>
      <c r="J19" s="38">
        <v>1.956989247311828</v>
      </c>
      <c r="K19" s="10">
        <v>1.7989690721649485</v>
      </c>
    </row>
    <row r="20" spans="1:11" ht="12">
      <c r="A20" s="26" t="s">
        <v>35</v>
      </c>
      <c r="B20" s="31">
        <v>67</v>
      </c>
      <c r="C20" s="31">
        <v>57</v>
      </c>
      <c r="D20" s="34">
        <v>-10</v>
      </c>
      <c r="E20" s="35">
        <v>-14.925373134328357</v>
      </c>
      <c r="F20" s="31">
        <v>110</v>
      </c>
      <c r="G20" s="31">
        <v>97</v>
      </c>
      <c r="H20" s="34">
        <v>-13</v>
      </c>
      <c r="I20" s="36">
        <v>-11.818181818181818</v>
      </c>
      <c r="J20" s="38">
        <v>1.6417910447761195</v>
      </c>
      <c r="K20" s="10">
        <v>1.7017543859649122</v>
      </c>
    </row>
    <row r="21" spans="1:11" ht="12">
      <c r="A21" s="26" t="s">
        <v>36</v>
      </c>
      <c r="B21" s="31">
        <v>1920</v>
      </c>
      <c r="C21" s="31">
        <v>2344</v>
      </c>
      <c r="D21" s="34">
        <v>424</v>
      </c>
      <c r="E21" s="35">
        <v>22.083333333333332</v>
      </c>
      <c r="F21" s="31">
        <v>3705</v>
      </c>
      <c r="G21" s="31">
        <v>4187</v>
      </c>
      <c r="H21" s="34">
        <v>482</v>
      </c>
      <c r="I21" s="36">
        <v>13.00944669365722</v>
      </c>
      <c r="J21" s="38">
        <v>1.9296875</v>
      </c>
      <c r="K21" s="10">
        <v>1.7862627986348123</v>
      </c>
    </row>
    <row r="22" spans="1:11" ht="12">
      <c r="A22" s="26" t="s">
        <v>37</v>
      </c>
      <c r="B22" s="31">
        <v>229</v>
      </c>
      <c r="C22" s="31">
        <v>129</v>
      </c>
      <c r="D22" s="34">
        <v>-100</v>
      </c>
      <c r="E22" s="35">
        <v>-43.66812227074236</v>
      </c>
      <c r="F22" s="31">
        <v>368</v>
      </c>
      <c r="G22" s="31">
        <v>186</v>
      </c>
      <c r="H22" s="34">
        <v>-182</v>
      </c>
      <c r="I22" s="36">
        <v>-49.45652173913043</v>
      </c>
      <c r="J22" s="38">
        <v>1.6069868995633187</v>
      </c>
      <c r="K22" s="10">
        <v>1.441860465116279</v>
      </c>
    </row>
    <row r="23" spans="1:11" ht="12">
      <c r="A23" s="26" t="s">
        <v>38</v>
      </c>
      <c r="B23" s="31">
        <v>88</v>
      </c>
      <c r="C23" s="31">
        <v>48</v>
      </c>
      <c r="D23" s="34">
        <v>-40</v>
      </c>
      <c r="E23" s="35">
        <v>-45.45454545454545</v>
      </c>
      <c r="F23" s="31">
        <v>115</v>
      </c>
      <c r="G23" s="31">
        <v>54</v>
      </c>
      <c r="H23" s="34">
        <v>-61</v>
      </c>
      <c r="I23" s="36">
        <v>-53.04347826086957</v>
      </c>
      <c r="J23" s="38">
        <v>1.3068181818181819</v>
      </c>
      <c r="K23" s="10">
        <v>1.125</v>
      </c>
    </row>
    <row r="24" spans="1:11" ht="12">
      <c r="A24" s="26" t="s">
        <v>39</v>
      </c>
      <c r="B24" s="31">
        <v>271</v>
      </c>
      <c r="C24" s="31">
        <v>236</v>
      </c>
      <c r="D24" s="34">
        <v>-35</v>
      </c>
      <c r="E24" s="35">
        <v>-12.915129151291513</v>
      </c>
      <c r="F24" s="31">
        <v>395</v>
      </c>
      <c r="G24" s="31">
        <v>382</v>
      </c>
      <c r="H24" s="34">
        <v>-13</v>
      </c>
      <c r="I24" s="36">
        <v>-3.2911392405063293</v>
      </c>
      <c r="J24" s="38">
        <v>1.4575645756457565</v>
      </c>
      <c r="K24" s="10">
        <v>1.61864406779661</v>
      </c>
    </row>
    <row r="25" spans="1:11" ht="12">
      <c r="A25" s="26" t="s">
        <v>40</v>
      </c>
      <c r="B25" s="31">
        <v>1537</v>
      </c>
      <c r="C25" s="31">
        <v>1578</v>
      </c>
      <c r="D25" s="34">
        <v>41</v>
      </c>
      <c r="E25" s="35">
        <v>2.6675341574495772</v>
      </c>
      <c r="F25" s="31">
        <v>2456</v>
      </c>
      <c r="G25" s="31">
        <v>2525</v>
      </c>
      <c r="H25" s="34">
        <v>69</v>
      </c>
      <c r="I25" s="36">
        <v>2.809446254071661</v>
      </c>
      <c r="J25" s="38">
        <v>1.597918022121015</v>
      </c>
      <c r="K25" s="10">
        <v>1.600126742712294</v>
      </c>
    </row>
    <row r="26" spans="1:11" ht="12">
      <c r="A26" s="26" t="s">
        <v>41</v>
      </c>
      <c r="B26" s="31">
        <v>493</v>
      </c>
      <c r="C26" s="31">
        <v>420</v>
      </c>
      <c r="D26" s="34">
        <v>-73</v>
      </c>
      <c r="E26" s="35">
        <v>-14.807302231237324</v>
      </c>
      <c r="F26" s="31">
        <v>820</v>
      </c>
      <c r="G26" s="31">
        <v>744</v>
      </c>
      <c r="H26" s="34">
        <v>-76</v>
      </c>
      <c r="I26" s="36">
        <v>-9.268292682926829</v>
      </c>
      <c r="J26" s="38">
        <v>1.6632860040567952</v>
      </c>
      <c r="K26" s="10">
        <v>1.7714285714285714</v>
      </c>
    </row>
    <row r="27" spans="1:11" ht="12">
      <c r="A27" s="26" t="s">
        <v>91</v>
      </c>
      <c r="B27" s="31">
        <v>1652</v>
      </c>
      <c r="C27" s="31">
        <v>1415</v>
      </c>
      <c r="D27" s="34">
        <v>-237</v>
      </c>
      <c r="E27" s="35">
        <v>-14.346246973365616</v>
      </c>
      <c r="F27" s="31">
        <v>2556</v>
      </c>
      <c r="G27" s="31">
        <v>2790</v>
      </c>
      <c r="H27" s="34">
        <v>234</v>
      </c>
      <c r="I27" s="36">
        <v>9.15492957746479</v>
      </c>
      <c r="J27" s="38">
        <v>1.5472154963680387</v>
      </c>
      <c r="K27" s="10">
        <v>1.971731448763251</v>
      </c>
    </row>
    <row r="28" spans="1:11" ht="12">
      <c r="A28" s="26" t="s">
        <v>42</v>
      </c>
      <c r="B28" s="31">
        <v>394</v>
      </c>
      <c r="C28" s="31">
        <v>613</v>
      </c>
      <c r="D28" s="34">
        <v>219</v>
      </c>
      <c r="E28" s="35">
        <v>55.58375634517766</v>
      </c>
      <c r="F28" s="31">
        <v>663</v>
      </c>
      <c r="G28" s="31">
        <v>1028</v>
      </c>
      <c r="H28" s="34">
        <v>365</v>
      </c>
      <c r="I28" s="36">
        <v>55.052790346908</v>
      </c>
      <c r="J28" s="38">
        <v>1.6827411167512691</v>
      </c>
      <c r="K28" s="10">
        <v>1.6769983686786296</v>
      </c>
    </row>
    <row r="29" spans="1:11" ht="12">
      <c r="A29" s="26" t="s">
        <v>43</v>
      </c>
      <c r="B29" s="31">
        <v>287</v>
      </c>
      <c r="C29" s="31">
        <v>311</v>
      </c>
      <c r="D29" s="34">
        <v>24</v>
      </c>
      <c r="E29" s="35">
        <v>8.362369337979095</v>
      </c>
      <c r="F29" s="31">
        <v>465</v>
      </c>
      <c r="G29" s="31">
        <v>624</v>
      </c>
      <c r="H29" s="34">
        <v>159</v>
      </c>
      <c r="I29" s="36">
        <v>34.193548387096776</v>
      </c>
      <c r="J29" s="38">
        <v>1.6202090592334495</v>
      </c>
      <c r="K29" s="10">
        <v>2.0064308681672025</v>
      </c>
    </row>
    <row r="30" spans="1:11" ht="12">
      <c r="A30" s="26" t="s">
        <v>44</v>
      </c>
      <c r="B30" s="31">
        <v>134</v>
      </c>
      <c r="C30" s="31">
        <v>183</v>
      </c>
      <c r="D30" s="34">
        <v>49</v>
      </c>
      <c r="E30" s="35">
        <v>36.56716417910448</v>
      </c>
      <c r="F30" s="31">
        <v>312</v>
      </c>
      <c r="G30" s="31">
        <v>459</v>
      </c>
      <c r="H30" s="34">
        <v>147</v>
      </c>
      <c r="I30" s="36">
        <v>47.11538461538461</v>
      </c>
      <c r="J30" s="38">
        <v>2.328358208955224</v>
      </c>
      <c r="K30" s="10">
        <v>2.5081967213114753</v>
      </c>
    </row>
    <row r="31" spans="1:11" ht="12">
      <c r="A31" s="26" t="s">
        <v>45</v>
      </c>
      <c r="B31" s="31">
        <v>926</v>
      </c>
      <c r="C31" s="31">
        <v>1023</v>
      </c>
      <c r="D31" s="34">
        <v>97</v>
      </c>
      <c r="E31" s="35">
        <v>10.475161987041037</v>
      </c>
      <c r="F31" s="31">
        <v>2515</v>
      </c>
      <c r="G31" s="31">
        <v>2451</v>
      </c>
      <c r="H31" s="34">
        <v>-64</v>
      </c>
      <c r="I31" s="36">
        <v>-2.5447316103379722</v>
      </c>
      <c r="J31" s="38">
        <v>2.7159827213822894</v>
      </c>
      <c r="K31" s="10">
        <v>2.3958944281524928</v>
      </c>
    </row>
    <row r="32" spans="1:11" ht="12">
      <c r="A32" s="26" t="s">
        <v>46</v>
      </c>
      <c r="B32" s="31">
        <v>939</v>
      </c>
      <c r="C32" s="31">
        <v>905</v>
      </c>
      <c r="D32" s="34">
        <v>-34</v>
      </c>
      <c r="E32" s="35">
        <v>-3.62087326943557</v>
      </c>
      <c r="F32" s="31">
        <v>1534</v>
      </c>
      <c r="G32" s="31">
        <v>1532</v>
      </c>
      <c r="H32" s="34">
        <v>-2</v>
      </c>
      <c r="I32" s="36">
        <v>-0.1303780964797914</v>
      </c>
      <c r="J32" s="38">
        <v>1.6336528221512248</v>
      </c>
      <c r="K32" s="10">
        <v>1.692817679558011</v>
      </c>
    </row>
    <row r="33" spans="1:11" ht="12">
      <c r="A33" s="26" t="s">
        <v>114</v>
      </c>
      <c r="B33" s="31">
        <v>303</v>
      </c>
      <c r="C33" s="31">
        <v>175</v>
      </c>
      <c r="D33" s="34">
        <v>-128</v>
      </c>
      <c r="E33" s="35">
        <v>-42.244224422442244</v>
      </c>
      <c r="F33" s="31">
        <v>470</v>
      </c>
      <c r="G33" s="31">
        <v>314</v>
      </c>
      <c r="H33" s="34">
        <v>-156</v>
      </c>
      <c r="I33" s="36">
        <v>-33.191489361702125</v>
      </c>
      <c r="J33" s="38">
        <v>1.551155115511551</v>
      </c>
      <c r="K33" s="10">
        <v>1.7942857142857143</v>
      </c>
    </row>
    <row r="34" spans="1:11" ht="12">
      <c r="A34" s="26" t="s">
        <v>47</v>
      </c>
      <c r="B34" s="31">
        <v>144</v>
      </c>
      <c r="C34" s="31">
        <v>92</v>
      </c>
      <c r="D34" s="34">
        <v>-52</v>
      </c>
      <c r="E34" s="35">
        <v>-36.11111111111111</v>
      </c>
      <c r="F34" s="31">
        <v>231</v>
      </c>
      <c r="G34" s="31">
        <v>182</v>
      </c>
      <c r="H34" s="34">
        <v>-49</v>
      </c>
      <c r="I34" s="36">
        <v>-21.21212121212121</v>
      </c>
      <c r="J34" s="38">
        <v>1.6041666666666667</v>
      </c>
      <c r="K34" s="10">
        <v>1.9782608695652173</v>
      </c>
    </row>
    <row r="35" spans="1:11" ht="12">
      <c r="A35" s="26" t="s">
        <v>48</v>
      </c>
      <c r="B35" s="31">
        <v>74</v>
      </c>
      <c r="C35" s="31">
        <v>53</v>
      </c>
      <c r="D35" s="34">
        <v>-21</v>
      </c>
      <c r="E35" s="35">
        <v>-28.37837837837838</v>
      </c>
      <c r="F35" s="31">
        <v>119</v>
      </c>
      <c r="G35" s="31">
        <v>107</v>
      </c>
      <c r="H35" s="34">
        <v>-12</v>
      </c>
      <c r="I35" s="36">
        <v>-10.084033613445378</v>
      </c>
      <c r="J35" s="38">
        <v>1.6081081081081081</v>
      </c>
      <c r="K35" s="10">
        <v>2.018867924528302</v>
      </c>
    </row>
    <row r="36" spans="1:11" ht="12">
      <c r="A36" s="26" t="s">
        <v>49</v>
      </c>
      <c r="B36" s="31">
        <v>1773</v>
      </c>
      <c r="C36" s="31">
        <v>1472</v>
      </c>
      <c r="D36" s="34">
        <v>-301</v>
      </c>
      <c r="E36" s="35">
        <v>-16.97687535250987</v>
      </c>
      <c r="F36" s="31">
        <v>3010</v>
      </c>
      <c r="G36" s="31">
        <v>2758</v>
      </c>
      <c r="H36" s="34">
        <v>-252</v>
      </c>
      <c r="I36" s="36">
        <v>-8.372093023255815</v>
      </c>
      <c r="J36" s="38">
        <v>1.697687535250987</v>
      </c>
      <c r="K36" s="10">
        <v>1.8736413043478262</v>
      </c>
    </row>
    <row r="37" spans="1:11" ht="12">
      <c r="A37" s="26" t="s">
        <v>50</v>
      </c>
      <c r="B37" s="31">
        <v>154</v>
      </c>
      <c r="C37" s="31">
        <v>150</v>
      </c>
      <c r="D37" s="34">
        <v>-4</v>
      </c>
      <c r="E37" s="35">
        <v>-2.5974025974025974</v>
      </c>
      <c r="F37" s="31">
        <v>265</v>
      </c>
      <c r="G37" s="31">
        <v>282</v>
      </c>
      <c r="H37" s="34">
        <v>17</v>
      </c>
      <c r="I37" s="36">
        <v>6.415094339622642</v>
      </c>
      <c r="J37" s="38">
        <v>1.7207792207792207</v>
      </c>
      <c r="K37" s="10">
        <v>1.88</v>
      </c>
    </row>
    <row r="38" spans="1:11" ht="12">
      <c r="A38" s="26" t="s">
        <v>51</v>
      </c>
      <c r="B38" s="31">
        <v>734</v>
      </c>
      <c r="C38" s="31">
        <v>477</v>
      </c>
      <c r="D38" s="34">
        <v>-257</v>
      </c>
      <c r="E38" s="35">
        <v>-35.013623978201636</v>
      </c>
      <c r="F38" s="31">
        <v>1669</v>
      </c>
      <c r="G38" s="31">
        <v>1113</v>
      </c>
      <c r="H38" s="34">
        <v>-556</v>
      </c>
      <c r="I38" s="36">
        <v>-33.31336129418814</v>
      </c>
      <c r="J38" s="38">
        <v>2.273841961852861</v>
      </c>
      <c r="K38" s="10">
        <v>2.3333333333333335</v>
      </c>
    </row>
    <row r="39" spans="1:11" ht="12">
      <c r="A39" s="26" t="s">
        <v>52</v>
      </c>
      <c r="B39" s="31">
        <v>148</v>
      </c>
      <c r="C39" s="31">
        <v>124</v>
      </c>
      <c r="D39" s="34">
        <v>-24</v>
      </c>
      <c r="E39" s="35">
        <v>-16.216216216216218</v>
      </c>
      <c r="F39" s="31">
        <v>427</v>
      </c>
      <c r="G39" s="31">
        <v>352</v>
      </c>
      <c r="H39" s="34">
        <v>-75</v>
      </c>
      <c r="I39" s="36">
        <v>-17.56440281030445</v>
      </c>
      <c r="J39" s="38">
        <v>2.885135135135135</v>
      </c>
      <c r="K39" s="10">
        <v>2.838709677419355</v>
      </c>
    </row>
    <row r="40" spans="1:11" ht="12">
      <c r="A40" s="26" t="s">
        <v>53</v>
      </c>
      <c r="B40" s="31">
        <v>365</v>
      </c>
      <c r="C40" s="31">
        <v>161</v>
      </c>
      <c r="D40" s="34">
        <v>-204</v>
      </c>
      <c r="E40" s="35">
        <v>-55.89041095890411</v>
      </c>
      <c r="F40" s="31">
        <v>559</v>
      </c>
      <c r="G40" s="31">
        <v>332</v>
      </c>
      <c r="H40" s="34">
        <v>-227</v>
      </c>
      <c r="I40" s="36">
        <v>-40.608228980322004</v>
      </c>
      <c r="J40" s="38">
        <v>1.5315068493150685</v>
      </c>
      <c r="K40" s="10">
        <v>2.062111801242236</v>
      </c>
    </row>
    <row r="41" spans="1:11" ht="12">
      <c r="A41" s="26" t="s">
        <v>84</v>
      </c>
      <c r="B41" s="31">
        <v>1370</v>
      </c>
      <c r="C41" s="31">
        <v>1074</v>
      </c>
      <c r="D41" s="34">
        <v>-296</v>
      </c>
      <c r="E41" s="35">
        <v>-21.605839416058394</v>
      </c>
      <c r="F41" s="31">
        <v>2154</v>
      </c>
      <c r="G41" s="31">
        <v>1699</v>
      </c>
      <c r="H41" s="34">
        <v>-455</v>
      </c>
      <c r="I41" s="36">
        <v>-21.123491179201487</v>
      </c>
      <c r="J41" s="38">
        <v>1.5722627737226278</v>
      </c>
      <c r="K41" s="10">
        <v>1.5819366852886405</v>
      </c>
    </row>
    <row r="42" spans="1:11" s="45" customFormat="1" ht="12">
      <c r="A42" s="2" t="s">
        <v>54</v>
      </c>
      <c r="B42" s="40">
        <v>39165</v>
      </c>
      <c r="C42" s="40">
        <v>39068</v>
      </c>
      <c r="D42" s="41">
        <v>-97</v>
      </c>
      <c r="E42" s="42">
        <v>-0.24767011362185626</v>
      </c>
      <c r="F42" s="40">
        <v>68360</v>
      </c>
      <c r="G42" s="4">
        <v>70759</v>
      </c>
      <c r="H42" s="41">
        <v>2399</v>
      </c>
      <c r="I42" s="43">
        <v>3.5093622001170277</v>
      </c>
      <c r="J42" s="44">
        <v>1.7454359759989786</v>
      </c>
      <c r="K42" s="6">
        <v>1.81117538650558</v>
      </c>
    </row>
    <row r="43" spans="3:9" ht="12">
      <c r="C43" s="52"/>
      <c r="D43" s="34"/>
      <c r="E43" s="35"/>
      <c r="H43" s="34"/>
      <c r="I43" s="36"/>
    </row>
    <row r="44" spans="1:11" ht="12">
      <c r="A44" s="26" t="s">
        <v>55</v>
      </c>
      <c r="B44" s="31">
        <v>7138</v>
      </c>
      <c r="C44" s="52">
        <v>6900</v>
      </c>
      <c r="D44" s="34">
        <v>-238</v>
      </c>
      <c r="E44" s="35">
        <v>-3.3342673017652</v>
      </c>
      <c r="F44" s="34">
        <v>14721</v>
      </c>
      <c r="G44" s="8">
        <v>14095</v>
      </c>
      <c r="H44" s="34">
        <v>-626</v>
      </c>
      <c r="I44" s="36">
        <v>-4.252428503498404</v>
      </c>
      <c r="J44" s="38">
        <v>2.0623423928271225</v>
      </c>
      <c r="K44" s="10">
        <v>2.0427536231884056</v>
      </c>
    </row>
    <row r="45" spans="1:11" ht="12">
      <c r="A45" s="26" t="s">
        <v>56</v>
      </c>
      <c r="B45" s="31">
        <v>713</v>
      </c>
      <c r="C45" s="52">
        <v>794</v>
      </c>
      <c r="D45" s="34">
        <v>81</v>
      </c>
      <c r="E45" s="35">
        <v>11.360448807854137</v>
      </c>
      <c r="F45" s="34">
        <v>1480</v>
      </c>
      <c r="G45" s="8">
        <v>1635</v>
      </c>
      <c r="H45" s="34">
        <v>155</v>
      </c>
      <c r="I45" s="36">
        <v>10.472972972972974</v>
      </c>
      <c r="J45" s="38">
        <v>2.0757363253856944</v>
      </c>
      <c r="K45" s="10">
        <v>2.05919395465995</v>
      </c>
    </row>
    <row r="46" spans="1:11" ht="12">
      <c r="A46" s="26" t="s">
        <v>57</v>
      </c>
      <c r="B46" s="31">
        <v>255</v>
      </c>
      <c r="C46" s="52">
        <v>307</v>
      </c>
      <c r="D46" s="34">
        <v>52</v>
      </c>
      <c r="E46" s="35">
        <v>20.392156862745097</v>
      </c>
      <c r="F46" s="34">
        <v>594</v>
      </c>
      <c r="G46" s="8">
        <v>771</v>
      </c>
      <c r="H46" s="34">
        <v>177</v>
      </c>
      <c r="I46" s="36">
        <v>29.797979797979796</v>
      </c>
      <c r="J46" s="38">
        <v>2.3294117647058825</v>
      </c>
      <c r="K46" s="10">
        <v>2.511400651465798</v>
      </c>
    </row>
    <row r="47" spans="1:11" ht="12">
      <c r="A47" s="26" t="s">
        <v>58</v>
      </c>
      <c r="B47" s="31">
        <v>207</v>
      </c>
      <c r="C47" s="52">
        <v>118</v>
      </c>
      <c r="D47" s="34">
        <v>-89</v>
      </c>
      <c r="E47" s="35">
        <v>-42.99516908212561</v>
      </c>
      <c r="F47" s="34">
        <v>434</v>
      </c>
      <c r="G47" s="8">
        <v>386</v>
      </c>
      <c r="H47" s="34">
        <v>-48</v>
      </c>
      <c r="I47" s="36">
        <v>-11.059907834101383</v>
      </c>
      <c r="J47" s="38">
        <v>2.0966183574879227</v>
      </c>
      <c r="K47" s="10">
        <v>3.2711864406779663</v>
      </c>
    </row>
    <row r="48" spans="1:11" ht="12">
      <c r="A48" s="26" t="s">
        <v>59</v>
      </c>
      <c r="B48" s="31">
        <v>502</v>
      </c>
      <c r="C48" s="52">
        <v>421</v>
      </c>
      <c r="D48" s="34">
        <v>-81</v>
      </c>
      <c r="E48" s="35">
        <v>-16.135458167330675</v>
      </c>
      <c r="F48" s="34">
        <v>1620</v>
      </c>
      <c r="G48" s="8">
        <v>1381</v>
      </c>
      <c r="H48" s="34">
        <v>-239</v>
      </c>
      <c r="I48" s="36">
        <v>-14.753086419753087</v>
      </c>
      <c r="J48" s="38">
        <v>3.2270916334661353</v>
      </c>
      <c r="K48" s="10">
        <v>3.2802850356294537</v>
      </c>
    </row>
    <row r="49" spans="1:11" ht="12">
      <c r="A49" s="26" t="s">
        <v>60</v>
      </c>
      <c r="B49" s="31">
        <v>65</v>
      </c>
      <c r="C49" s="52">
        <v>45</v>
      </c>
      <c r="D49" s="34">
        <v>-20</v>
      </c>
      <c r="E49" s="35">
        <v>-30.76923076923077</v>
      </c>
      <c r="F49" s="34">
        <v>124</v>
      </c>
      <c r="G49" s="8">
        <v>83</v>
      </c>
      <c r="H49" s="34">
        <v>-41</v>
      </c>
      <c r="I49" s="36">
        <v>-33.064516129032256</v>
      </c>
      <c r="J49" s="38">
        <v>1.9076923076923078</v>
      </c>
      <c r="K49" s="10">
        <v>1.8444444444444446</v>
      </c>
    </row>
    <row r="50" spans="1:11" ht="12">
      <c r="A50" s="26" t="s">
        <v>85</v>
      </c>
      <c r="B50" s="31">
        <v>177</v>
      </c>
      <c r="C50" s="52">
        <v>174</v>
      </c>
      <c r="D50" s="34">
        <v>-3</v>
      </c>
      <c r="E50" s="35">
        <v>-1.694915254237288</v>
      </c>
      <c r="F50" s="34">
        <v>341</v>
      </c>
      <c r="G50" s="8">
        <v>414</v>
      </c>
      <c r="H50" s="34">
        <v>73</v>
      </c>
      <c r="I50" s="36">
        <v>21.407624633431084</v>
      </c>
      <c r="J50" s="38">
        <v>1.926553672316384</v>
      </c>
      <c r="K50" s="10">
        <v>2.3793103448275863</v>
      </c>
    </row>
    <row r="51" spans="1:11" s="45" customFormat="1" ht="12">
      <c r="A51" s="2" t="s">
        <v>61</v>
      </c>
      <c r="B51" s="40">
        <v>9057</v>
      </c>
      <c r="C51" s="53">
        <v>8759</v>
      </c>
      <c r="D51" s="41">
        <v>-298</v>
      </c>
      <c r="E51" s="42">
        <v>-3.2902727172352875</v>
      </c>
      <c r="F51" s="40">
        <v>19314</v>
      </c>
      <c r="G51" s="4">
        <v>18765</v>
      </c>
      <c r="H51" s="41">
        <v>-549</v>
      </c>
      <c r="I51" s="43">
        <v>-2.842497670083877</v>
      </c>
      <c r="J51" s="44">
        <v>2.1324942033786023</v>
      </c>
      <c r="K51" s="6">
        <v>2.1423678502112113</v>
      </c>
    </row>
    <row r="52" spans="3:9" ht="12">
      <c r="C52" s="52"/>
      <c r="D52" s="34"/>
      <c r="E52" s="35"/>
      <c r="H52" s="34"/>
      <c r="I52" s="36"/>
    </row>
    <row r="53" spans="1:11" ht="12">
      <c r="A53" s="26" t="s">
        <v>92</v>
      </c>
      <c r="B53" s="31">
        <v>128</v>
      </c>
      <c r="C53" s="31">
        <v>98</v>
      </c>
      <c r="D53" s="34">
        <v>-30</v>
      </c>
      <c r="E53" s="35">
        <v>-23.4375</v>
      </c>
      <c r="F53" s="34">
        <v>410</v>
      </c>
      <c r="G53" s="8">
        <v>230</v>
      </c>
      <c r="H53" s="34">
        <v>-180</v>
      </c>
      <c r="I53" s="36">
        <v>-43.90243902439025</v>
      </c>
      <c r="J53" s="38">
        <v>3.203125</v>
      </c>
      <c r="K53" s="10">
        <v>2.3469387755102042</v>
      </c>
    </row>
    <row r="54" spans="1:11" ht="12">
      <c r="A54" s="26" t="s">
        <v>86</v>
      </c>
      <c r="B54" s="31">
        <v>184</v>
      </c>
      <c r="C54" s="31">
        <v>206</v>
      </c>
      <c r="D54" s="34">
        <v>22</v>
      </c>
      <c r="E54" s="35">
        <v>11.956521739130435</v>
      </c>
      <c r="F54" s="34">
        <v>545</v>
      </c>
      <c r="G54" s="8">
        <v>525</v>
      </c>
      <c r="H54" s="34">
        <v>-20</v>
      </c>
      <c r="I54" s="36">
        <v>-3.669724770642202</v>
      </c>
      <c r="J54" s="38">
        <v>2.9619565217391304</v>
      </c>
      <c r="K54" s="10">
        <v>2.5485436893203883</v>
      </c>
    </row>
    <row r="55" spans="1:11" ht="12">
      <c r="A55" s="26" t="s">
        <v>63</v>
      </c>
      <c r="B55" s="31">
        <v>370</v>
      </c>
      <c r="C55" s="31">
        <v>445</v>
      </c>
      <c r="D55" s="34">
        <v>75</v>
      </c>
      <c r="E55" s="35">
        <v>20.27027027027027</v>
      </c>
      <c r="F55" s="34">
        <v>819</v>
      </c>
      <c r="G55" s="8">
        <v>825</v>
      </c>
      <c r="H55" s="34">
        <v>6</v>
      </c>
      <c r="I55" s="36">
        <v>0.7326007326007326</v>
      </c>
      <c r="J55" s="38">
        <v>2.2135135135135133</v>
      </c>
      <c r="K55" s="10">
        <v>1.853932584269663</v>
      </c>
    </row>
    <row r="56" spans="1:11" ht="12">
      <c r="A56" s="26" t="s">
        <v>87</v>
      </c>
      <c r="B56" s="31">
        <v>237</v>
      </c>
      <c r="C56" s="31">
        <v>304</v>
      </c>
      <c r="D56" s="34">
        <v>67</v>
      </c>
      <c r="E56" s="35">
        <v>28.270042194092827</v>
      </c>
      <c r="F56" s="34">
        <v>398</v>
      </c>
      <c r="G56" s="8">
        <v>592</v>
      </c>
      <c r="H56" s="34">
        <v>194</v>
      </c>
      <c r="I56" s="36">
        <v>48.743718592964825</v>
      </c>
      <c r="J56" s="38">
        <v>1.6793248945147679</v>
      </c>
      <c r="K56" s="10">
        <v>1.9473684210526316</v>
      </c>
    </row>
    <row r="57" spans="1:11" s="45" customFormat="1" ht="12">
      <c r="A57" s="2" t="s">
        <v>64</v>
      </c>
      <c r="B57" s="40">
        <v>919</v>
      </c>
      <c r="C57" s="53">
        <v>1053</v>
      </c>
      <c r="D57" s="41">
        <v>134</v>
      </c>
      <c r="E57" s="42">
        <v>14.58106637649619</v>
      </c>
      <c r="F57" s="40">
        <v>2172</v>
      </c>
      <c r="G57" s="4">
        <v>2172</v>
      </c>
      <c r="H57" s="41">
        <v>0</v>
      </c>
      <c r="I57" s="43">
        <v>0</v>
      </c>
      <c r="J57" s="44">
        <v>2.3634385201305768</v>
      </c>
      <c r="K57" s="6">
        <v>2.0626780626780628</v>
      </c>
    </row>
    <row r="58" spans="3:9" ht="12">
      <c r="C58" s="52"/>
      <c r="D58" s="34"/>
      <c r="E58" s="35"/>
      <c r="H58" s="34"/>
      <c r="I58" s="36"/>
    </row>
    <row r="59" spans="1:11" ht="12">
      <c r="A59" s="26" t="s">
        <v>88</v>
      </c>
      <c r="B59" s="31">
        <v>542</v>
      </c>
      <c r="C59" s="31">
        <v>473</v>
      </c>
      <c r="D59" s="34">
        <v>-69</v>
      </c>
      <c r="E59" s="35">
        <v>-12.730627306273062</v>
      </c>
      <c r="F59" s="34">
        <v>837</v>
      </c>
      <c r="G59" s="8">
        <v>824</v>
      </c>
      <c r="H59" s="34">
        <v>-13</v>
      </c>
      <c r="I59" s="36">
        <v>-1.5531660692951015</v>
      </c>
      <c r="J59" s="38">
        <v>1.544280442804428</v>
      </c>
      <c r="K59" s="10">
        <v>1.7420718816067653</v>
      </c>
    </row>
    <row r="60" spans="1:11" ht="12">
      <c r="A60" s="26" t="s">
        <v>65</v>
      </c>
      <c r="B60" s="31">
        <v>291</v>
      </c>
      <c r="C60" s="31">
        <v>225</v>
      </c>
      <c r="D60" s="34">
        <v>-66</v>
      </c>
      <c r="E60" s="35">
        <v>-22.68041237113402</v>
      </c>
      <c r="F60" s="34">
        <v>805</v>
      </c>
      <c r="G60" s="8">
        <v>624</v>
      </c>
      <c r="H60" s="34">
        <v>-181</v>
      </c>
      <c r="I60" s="36">
        <v>-22.48447204968944</v>
      </c>
      <c r="J60" s="38">
        <v>2.7663230240549828</v>
      </c>
      <c r="K60" s="10">
        <v>2.7733333333333334</v>
      </c>
    </row>
    <row r="61" spans="1:11" ht="12">
      <c r="A61" s="26" t="s">
        <v>66</v>
      </c>
      <c r="B61" s="31">
        <v>174</v>
      </c>
      <c r="C61" s="31">
        <v>209</v>
      </c>
      <c r="D61" s="34">
        <v>35</v>
      </c>
      <c r="E61" s="35">
        <v>20.114942528735632</v>
      </c>
      <c r="F61" s="34">
        <v>343</v>
      </c>
      <c r="G61" s="8">
        <v>390</v>
      </c>
      <c r="H61" s="34">
        <v>47</v>
      </c>
      <c r="I61" s="36">
        <v>13.702623906705538</v>
      </c>
      <c r="J61" s="38">
        <v>1.971264367816092</v>
      </c>
      <c r="K61" s="10">
        <v>1.8660287081339713</v>
      </c>
    </row>
    <row r="62" spans="1:11" ht="12">
      <c r="A62" s="26" t="s">
        <v>67</v>
      </c>
      <c r="B62" s="31">
        <v>426</v>
      </c>
      <c r="C62" s="31">
        <v>455</v>
      </c>
      <c r="D62" s="34">
        <v>29</v>
      </c>
      <c r="E62" s="35">
        <v>6.807511737089202</v>
      </c>
      <c r="F62" s="34">
        <v>963</v>
      </c>
      <c r="G62" s="8">
        <v>1087</v>
      </c>
      <c r="H62" s="34">
        <v>124</v>
      </c>
      <c r="I62" s="36">
        <v>12.876427829698859</v>
      </c>
      <c r="J62" s="38">
        <v>2.26056338028169</v>
      </c>
      <c r="K62" s="10">
        <v>2.389010989010989</v>
      </c>
    </row>
    <row r="63" spans="1:11" ht="12">
      <c r="A63" s="26" t="s">
        <v>68</v>
      </c>
      <c r="B63" s="31">
        <v>58</v>
      </c>
      <c r="C63" s="31">
        <v>55</v>
      </c>
      <c r="D63" s="34">
        <v>-3</v>
      </c>
      <c r="E63" s="35">
        <v>-5.172413793103448</v>
      </c>
      <c r="F63" s="34">
        <v>114</v>
      </c>
      <c r="G63" s="8">
        <v>114</v>
      </c>
      <c r="H63" s="34">
        <v>0</v>
      </c>
      <c r="I63" s="36">
        <v>0</v>
      </c>
      <c r="J63" s="38">
        <v>1.9655172413793103</v>
      </c>
      <c r="K63" s="10">
        <v>2.0727272727272728</v>
      </c>
    </row>
    <row r="64" spans="1:11" ht="12">
      <c r="A64" s="26" t="s">
        <v>69</v>
      </c>
      <c r="B64" s="31">
        <v>1131</v>
      </c>
      <c r="C64" s="31">
        <v>1042</v>
      </c>
      <c r="D64" s="34">
        <v>-89</v>
      </c>
      <c r="E64" s="35">
        <v>-7.869142351900972</v>
      </c>
      <c r="F64" s="34">
        <v>2238</v>
      </c>
      <c r="G64" s="8">
        <v>2146</v>
      </c>
      <c r="H64" s="34">
        <v>-92</v>
      </c>
      <c r="I64" s="36">
        <v>-4.110813226094727</v>
      </c>
      <c r="J64" s="38">
        <v>1.9787798408488064</v>
      </c>
      <c r="K64" s="10">
        <v>2.0595009596928984</v>
      </c>
    </row>
    <row r="65" spans="1:11" ht="12">
      <c r="A65" s="26" t="s">
        <v>70</v>
      </c>
      <c r="B65" s="31">
        <v>1250</v>
      </c>
      <c r="C65" s="31">
        <v>1262</v>
      </c>
      <c r="D65" s="34">
        <v>12</v>
      </c>
      <c r="E65" s="35">
        <v>0.96</v>
      </c>
      <c r="F65" s="34">
        <v>2249</v>
      </c>
      <c r="G65" s="8">
        <v>2191</v>
      </c>
      <c r="H65" s="34">
        <v>-58</v>
      </c>
      <c r="I65" s="36">
        <v>-2.578923966207203</v>
      </c>
      <c r="J65" s="38">
        <v>1.7992</v>
      </c>
      <c r="K65" s="10">
        <v>1.736133122028526</v>
      </c>
    </row>
    <row r="66" spans="1:11" ht="12">
      <c r="A66" s="26" t="s">
        <v>71</v>
      </c>
      <c r="B66" s="31">
        <v>270</v>
      </c>
      <c r="C66" s="31">
        <v>252</v>
      </c>
      <c r="D66" s="34">
        <v>-18</v>
      </c>
      <c r="E66" s="35">
        <v>-6.666666666666667</v>
      </c>
      <c r="F66" s="34">
        <v>440</v>
      </c>
      <c r="G66" s="8">
        <v>482</v>
      </c>
      <c r="H66" s="34">
        <v>42</v>
      </c>
      <c r="I66" s="36">
        <v>9.545454545454547</v>
      </c>
      <c r="J66" s="38">
        <v>1.6296296296296295</v>
      </c>
      <c r="K66" s="10">
        <v>1.9126984126984128</v>
      </c>
    </row>
    <row r="67" spans="1:11" ht="12">
      <c r="A67" s="26" t="s">
        <v>72</v>
      </c>
      <c r="B67" s="31">
        <v>118</v>
      </c>
      <c r="C67" s="31">
        <v>143</v>
      </c>
      <c r="D67" s="34">
        <v>25</v>
      </c>
      <c r="E67" s="35">
        <v>21.1864406779661</v>
      </c>
      <c r="F67" s="34">
        <v>265</v>
      </c>
      <c r="G67" s="8">
        <v>435</v>
      </c>
      <c r="H67" s="34">
        <v>170</v>
      </c>
      <c r="I67" s="36">
        <v>64.15094339622641</v>
      </c>
      <c r="J67" s="38">
        <v>2.2457627118644066</v>
      </c>
      <c r="K67" s="10">
        <v>3.041958041958042</v>
      </c>
    </row>
    <row r="68" spans="1:11" ht="12">
      <c r="A68" s="26" t="s">
        <v>73</v>
      </c>
      <c r="B68" s="31">
        <v>26</v>
      </c>
      <c r="C68" s="31">
        <v>23</v>
      </c>
      <c r="D68" s="34">
        <v>-3</v>
      </c>
      <c r="E68" s="35">
        <v>-11.538461538461538</v>
      </c>
      <c r="F68" s="34">
        <v>49</v>
      </c>
      <c r="G68" s="8">
        <v>71</v>
      </c>
      <c r="H68" s="34">
        <v>22</v>
      </c>
      <c r="I68" s="36">
        <v>44.89795918367347</v>
      </c>
      <c r="J68" s="38">
        <v>1.8846153846153846</v>
      </c>
      <c r="K68" s="10">
        <v>3.0869565217391304</v>
      </c>
    </row>
    <row r="69" spans="1:11" ht="12">
      <c r="A69" s="26" t="s">
        <v>74</v>
      </c>
      <c r="B69" s="31">
        <v>277</v>
      </c>
      <c r="C69" s="31">
        <v>145</v>
      </c>
      <c r="D69" s="34">
        <v>-132</v>
      </c>
      <c r="E69" s="35">
        <v>-47.65342960288809</v>
      </c>
      <c r="F69" s="34">
        <v>681</v>
      </c>
      <c r="G69" s="8">
        <v>359</v>
      </c>
      <c r="H69" s="34">
        <v>-322</v>
      </c>
      <c r="I69" s="36">
        <v>-47.28340675477239</v>
      </c>
      <c r="J69" s="38">
        <v>2.4584837545126352</v>
      </c>
      <c r="K69" s="10">
        <v>2.475862068965517</v>
      </c>
    </row>
    <row r="70" spans="1:11" ht="12">
      <c r="A70" s="26" t="s">
        <v>75</v>
      </c>
      <c r="B70" s="31">
        <v>100</v>
      </c>
      <c r="C70" s="31">
        <v>111</v>
      </c>
      <c r="D70" s="34">
        <v>11</v>
      </c>
      <c r="E70" s="35">
        <v>11</v>
      </c>
      <c r="F70" s="34">
        <v>216</v>
      </c>
      <c r="G70" s="8">
        <v>167</v>
      </c>
      <c r="H70" s="34">
        <v>-49</v>
      </c>
      <c r="I70" s="36">
        <v>-22.685185185185187</v>
      </c>
      <c r="J70" s="38">
        <v>2.16</v>
      </c>
      <c r="K70" s="10">
        <v>1.5045045045045045</v>
      </c>
    </row>
    <row r="71" spans="1:11" ht="12">
      <c r="A71" s="26" t="s">
        <v>76</v>
      </c>
      <c r="B71" s="31">
        <v>709</v>
      </c>
      <c r="C71" s="31">
        <v>658</v>
      </c>
      <c r="D71" s="34">
        <v>-51</v>
      </c>
      <c r="E71" s="35">
        <v>-7.193229901269394</v>
      </c>
      <c r="F71" s="34">
        <v>1983</v>
      </c>
      <c r="G71" s="8">
        <v>1651</v>
      </c>
      <c r="H71" s="34">
        <v>-332</v>
      </c>
      <c r="I71" s="36">
        <v>-16.742309631870903</v>
      </c>
      <c r="J71" s="38">
        <v>2.7968970380818052</v>
      </c>
      <c r="K71" s="10">
        <v>2.5091185410334345</v>
      </c>
    </row>
    <row r="72" spans="1:11" ht="12">
      <c r="A72" s="26" t="s">
        <v>89</v>
      </c>
      <c r="B72" s="31">
        <v>477</v>
      </c>
      <c r="C72" s="31">
        <v>316</v>
      </c>
      <c r="D72" s="34">
        <v>-161</v>
      </c>
      <c r="E72" s="35">
        <v>-33.75262054507338</v>
      </c>
      <c r="F72" s="34">
        <v>863</v>
      </c>
      <c r="G72" s="8">
        <v>692</v>
      </c>
      <c r="H72" s="34">
        <v>-171</v>
      </c>
      <c r="I72" s="36">
        <v>-19.81460023174971</v>
      </c>
      <c r="J72" s="38">
        <v>1.8092243186582808</v>
      </c>
      <c r="K72" s="10">
        <v>2.189873417721519</v>
      </c>
    </row>
    <row r="73" spans="1:11" ht="13.5" customHeight="1">
      <c r="A73" s="26" t="s">
        <v>90</v>
      </c>
      <c r="B73" s="31">
        <v>99</v>
      </c>
      <c r="C73" s="31">
        <v>84</v>
      </c>
      <c r="D73" s="34">
        <v>-15</v>
      </c>
      <c r="E73" s="35">
        <v>-15.151515151515152</v>
      </c>
      <c r="F73" s="34">
        <v>264</v>
      </c>
      <c r="G73" s="8">
        <v>182</v>
      </c>
      <c r="H73" s="34">
        <v>-82</v>
      </c>
      <c r="I73" s="36">
        <v>-31.060606060606062</v>
      </c>
      <c r="J73" s="38">
        <v>2.6666666666666665</v>
      </c>
      <c r="K73" s="10">
        <v>2.1666666666666665</v>
      </c>
    </row>
    <row r="74" spans="1:11" s="45" customFormat="1" ht="12">
      <c r="A74" s="2" t="s">
        <v>77</v>
      </c>
      <c r="B74" s="40">
        <v>5948</v>
      </c>
      <c r="C74" s="53">
        <v>5453</v>
      </c>
      <c r="D74" s="41">
        <v>-495</v>
      </c>
      <c r="E74" s="42">
        <v>-8.32212508406187</v>
      </c>
      <c r="F74" s="40">
        <v>12310</v>
      </c>
      <c r="G74" s="4">
        <v>11415</v>
      </c>
      <c r="H74" s="41">
        <v>-895</v>
      </c>
      <c r="I74" s="43">
        <v>-7.27051177904143</v>
      </c>
      <c r="J74" s="44">
        <v>2.06960322797579</v>
      </c>
      <c r="K74" s="6">
        <v>2.0933431138822667</v>
      </c>
    </row>
    <row r="75" spans="3:9" ht="12">
      <c r="C75" s="52">
        <v>0</v>
      </c>
      <c r="D75" s="34"/>
      <c r="E75" s="35"/>
      <c r="G75" s="8">
        <v>0</v>
      </c>
      <c r="H75" s="34"/>
      <c r="I75" s="36"/>
    </row>
    <row r="76" spans="1:11" ht="12">
      <c r="A76" s="26" t="s">
        <v>78</v>
      </c>
      <c r="B76" s="31">
        <v>792</v>
      </c>
      <c r="C76" s="31">
        <v>728</v>
      </c>
      <c r="D76" s="34">
        <v>-64</v>
      </c>
      <c r="E76" s="35">
        <v>-8.080808080808081</v>
      </c>
      <c r="F76" s="34">
        <v>1530</v>
      </c>
      <c r="G76" s="8">
        <v>1439</v>
      </c>
      <c r="H76" s="34">
        <v>-91</v>
      </c>
      <c r="I76" s="36">
        <v>-5.947712418300653</v>
      </c>
      <c r="J76" s="38">
        <v>1.9318181818181819</v>
      </c>
      <c r="K76" s="10">
        <v>1.9766483516483517</v>
      </c>
    </row>
    <row r="77" spans="1:11" s="45" customFormat="1" ht="12">
      <c r="A77" s="2" t="s">
        <v>79</v>
      </c>
      <c r="B77" s="40">
        <v>16716</v>
      </c>
      <c r="C77" s="53">
        <v>15993</v>
      </c>
      <c r="D77" s="41">
        <v>-723</v>
      </c>
      <c r="E77" s="42">
        <v>-4.3251974156496775</v>
      </c>
      <c r="F77" s="40">
        <v>35326</v>
      </c>
      <c r="G77" s="4">
        <v>33791</v>
      </c>
      <c r="H77" s="41">
        <v>-1535</v>
      </c>
      <c r="I77" s="43">
        <v>-4.345241465209761</v>
      </c>
      <c r="J77" s="44">
        <v>2.113304618329744</v>
      </c>
      <c r="K77" s="6">
        <v>2.112861877071219</v>
      </c>
    </row>
    <row r="78" spans="1:10" ht="12">
      <c r="A78" s="26"/>
      <c r="B78" s="31"/>
      <c r="C78" s="52"/>
      <c r="D78" s="34"/>
      <c r="E78" s="35"/>
      <c r="F78" s="31"/>
      <c r="G78" s="8">
        <v>0</v>
      </c>
      <c r="H78" s="34"/>
      <c r="I78" s="36"/>
      <c r="J78" s="38"/>
    </row>
    <row r="79" spans="1:11" s="45" customFormat="1" ht="12">
      <c r="A79" s="2" t="s">
        <v>80</v>
      </c>
      <c r="B79" s="40">
        <v>55881</v>
      </c>
      <c r="C79" s="53">
        <v>55061</v>
      </c>
      <c r="D79" s="41">
        <v>-820</v>
      </c>
      <c r="E79" s="42">
        <v>-1.4674039476745226</v>
      </c>
      <c r="F79" s="40">
        <v>103686</v>
      </c>
      <c r="G79" s="4">
        <v>104550</v>
      </c>
      <c r="H79" s="41">
        <v>864</v>
      </c>
      <c r="I79" s="43">
        <v>0.8332851108153464</v>
      </c>
      <c r="J79" s="44">
        <v>1.855478606324153</v>
      </c>
      <c r="K79" s="6">
        <v>1.8988031456021504</v>
      </c>
    </row>
    <row r="80" spans="1:11" s="45" customFormat="1" ht="12">
      <c r="A80" s="2" t="s">
        <v>81</v>
      </c>
      <c r="B80" s="41">
        <v>18838</v>
      </c>
      <c r="C80" s="53">
        <v>18553</v>
      </c>
      <c r="D80" s="41">
        <v>-285</v>
      </c>
      <c r="E80" s="42">
        <v>-1.5128994585412465</v>
      </c>
      <c r="F80" s="41">
        <v>34760</v>
      </c>
      <c r="G80" s="4">
        <v>34033</v>
      </c>
      <c r="H80" s="41">
        <v>-727</v>
      </c>
      <c r="I80" s="43">
        <v>-2.0914844649021864</v>
      </c>
      <c r="J80" s="44">
        <v>1.845206497505043</v>
      </c>
      <c r="K80" s="6">
        <v>1.8343664097450547</v>
      </c>
    </row>
    <row r="81" spans="1:11" s="45" customFormat="1" ht="12">
      <c r="A81" s="2" t="s">
        <v>82</v>
      </c>
      <c r="B81" s="40">
        <v>74719</v>
      </c>
      <c r="C81" s="53">
        <v>73614</v>
      </c>
      <c r="D81" s="41">
        <v>-1105</v>
      </c>
      <c r="E81" s="42">
        <v>-1.478874181934983</v>
      </c>
      <c r="F81" s="40">
        <v>138446</v>
      </c>
      <c r="G81" s="4">
        <v>138583</v>
      </c>
      <c r="H81" s="41">
        <v>137</v>
      </c>
      <c r="I81" s="43">
        <v>0.09895554945610562</v>
      </c>
      <c r="J81" s="44">
        <v>1.852888823458558</v>
      </c>
      <c r="K81" s="6">
        <v>1.8825630994104383</v>
      </c>
    </row>
    <row r="83" spans="1:11" ht="12">
      <c r="A83" s="8" t="s">
        <v>125</v>
      </c>
      <c r="F83" s="1"/>
      <c r="K83" s="51" t="s">
        <v>100</v>
      </c>
    </row>
  </sheetData>
  <mergeCells count="4">
    <mergeCell ref="B3:C3"/>
    <mergeCell ref="J3:K3"/>
    <mergeCell ref="D4:E4"/>
    <mergeCell ref="H4:I4"/>
  </mergeCells>
  <printOptions/>
  <pageMargins left="0.75" right="0.75" top="1" bottom="1" header="0.4921259845" footer="0.4921259845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83"/>
  <sheetViews>
    <sheetView workbookViewId="0" topLeftCell="A1">
      <selection activeCell="A1" sqref="A1"/>
    </sheetView>
  </sheetViews>
  <sheetFormatPr defaultColWidth="11.421875" defaultRowHeight="12.75"/>
  <cols>
    <col min="1" max="1" width="20.7109375" style="1" customWidth="1"/>
    <col min="2" max="4" width="10.7109375" style="8" customWidth="1"/>
    <col min="5" max="5" width="10.7109375" style="9" customWidth="1"/>
    <col min="6" max="8" width="10.7109375" style="8" customWidth="1"/>
    <col min="9" max="9" width="10.7109375" style="9" customWidth="1"/>
    <col min="10" max="11" width="8.7109375" style="10" customWidth="1"/>
    <col min="12" max="16384" width="11.421875" style="1" customWidth="1"/>
  </cols>
  <sheetData>
    <row r="1" spans="1:11" ht="12">
      <c r="A1" s="2" t="s">
        <v>102</v>
      </c>
      <c r="K1" s="25" t="s">
        <v>126</v>
      </c>
    </row>
    <row r="3" spans="1:14" ht="12.75" customHeight="1">
      <c r="A3" s="26" t="s">
        <v>17</v>
      </c>
      <c r="B3" s="70" t="s">
        <v>18</v>
      </c>
      <c r="C3" s="70"/>
      <c r="F3" s="27" t="s">
        <v>19</v>
      </c>
      <c r="G3" s="28"/>
      <c r="J3" s="71" t="s">
        <v>20</v>
      </c>
      <c r="K3" s="71"/>
      <c r="M3" s="29"/>
      <c r="N3" s="29"/>
    </row>
    <row r="4" spans="4:14" ht="12">
      <c r="D4" s="72" t="s">
        <v>21</v>
      </c>
      <c r="E4" s="72"/>
      <c r="H4" s="72" t="s">
        <v>21</v>
      </c>
      <c r="I4" s="72"/>
      <c r="M4" s="29"/>
      <c r="N4" s="29"/>
    </row>
    <row r="5" spans="2:14" ht="12">
      <c r="B5" s="12" t="s">
        <v>22</v>
      </c>
      <c r="C5" s="12" t="s">
        <v>22</v>
      </c>
      <c r="D5" s="12" t="s">
        <v>23</v>
      </c>
      <c r="E5" s="13" t="s">
        <v>24</v>
      </c>
      <c r="F5" s="12" t="s">
        <v>22</v>
      </c>
      <c r="G5" s="12" t="s">
        <v>22</v>
      </c>
      <c r="H5" s="12" t="s">
        <v>23</v>
      </c>
      <c r="I5" s="13" t="s">
        <v>24</v>
      </c>
      <c r="J5" s="14" t="s">
        <v>22</v>
      </c>
      <c r="K5" s="14" t="s">
        <v>22</v>
      </c>
      <c r="M5" s="29"/>
      <c r="N5" s="29"/>
    </row>
    <row r="6" spans="2:11" s="48" customFormat="1" ht="12">
      <c r="B6" s="49">
        <v>2004</v>
      </c>
      <c r="C6" s="48">
        <v>2005</v>
      </c>
      <c r="F6" s="49">
        <v>2004</v>
      </c>
      <c r="G6" s="48">
        <v>2005</v>
      </c>
      <c r="J6" s="49">
        <v>2004</v>
      </c>
      <c r="K6" s="48">
        <v>2005</v>
      </c>
    </row>
    <row r="7" spans="2:10" ht="12">
      <c r="B7" s="31"/>
      <c r="F7" s="31"/>
      <c r="J7" s="32"/>
    </row>
    <row r="8" spans="10:12" ht="12">
      <c r="J8" s="33"/>
      <c r="L8" s="50"/>
    </row>
    <row r="9" spans="1:12" ht="12">
      <c r="A9" s="26" t="s">
        <v>25</v>
      </c>
      <c r="B9" s="34">
        <v>233</v>
      </c>
      <c r="C9" s="8">
        <v>278</v>
      </c>
      <c r="D9" s="34">
        <v>45</v>
      </c>
      <c r="E9" s="35">
        <v>19.313304721030043</v>
      </c>
      <c r="F9" s="34">
        <v>413</v>
      </c>
      <c r="G9" s="8">
        <v>400</v>
      </c>
      <c r="H9" s="34">
        <v>-13</v>
      </c>
      <c r="I9" s="36">
        <v>-3.1476997578692494</v>
      </c>
      <c r="J9" s="37">
        <v>1.7725321888412018</v>
      </c>
      <c r="K9" s="10">
        <v>1.4388489208633093</v>
      </c>
      <c r="L9" s="50"/>
    </row>
    <row r="10" spans="1:11" ht="12">
      <c r="A10" s="26" t="s">
        <v>26</v>
      </c>
      <c r="B10" s="34">
        <v>85</v>
      </c>
      <c r="C10" s="8">
        <v>105</v>
      </c>
      <c r="D10" s="34">
        <v>20</v>
      </c>
      <c r="E10" s="35">
        <v>23.529411764705884</v>
      </c>
      <c r="F10" s="34">
        <v>186</v>
      </c>
      <c r="G10" s="8">
        <v>241</v>
      </c>
      <c r="H10" s="34">
        <v>55</v>
      </c>
      <c r="I10" s="36">
        <v>29.56989247311828</v>
      </c>
      <c r="J10" s="37">
        <v>2.1882352941176473</v>
      </c>
      <c r="K10" s="10">
        <v>2.295238095238095</v>
      </c>
    </row>
    <row r="11" spans="1:11" ht="12">
      <c r="A11" s="26" t="s">
        <v>27</v>
      </c>
      <c r="B11" s="34">
        <v>846</v>
      </c>
      <c r="C11" s="8">
        <v>715</v>
      </c>
      <c r="D11" s="34">
        <v>-131</v>
      </c>
      <c r="E11" s="35">
        <v>-15.484633569739954</v>
      </c>
      <c r="F11" s="34">
        <v>1499</v>
      </c>
      <c r="G11" s="8">
        <v>1100</v>
      </c>
      <c r="H11" s="34">
        <v>-399</v>
      </c>
      <c r="I11" s="36">
        <v>-26.617745163442294</v>
      </c>
      <c r="J11" s="37">
        <v>1.7718676122931443</v>
      </c>
      <c r="K11" s="10">
        <v>1.5384615384615385</v>
      </c>
    </row>
    <row r="12" spans="1:11" ht="12">
      <c r="A12" s="26" t="s">
        <v>28</v>
      </c>
      <c r="B12" s="34">
        <v>286</v>
      </c>
      <c r="C12" s="8">
        <v>162</v>
      </c>
      <c r="D12" s="34">
        <v>-124</v>
      </c>
      <c r="E12" s="35">
        <v>-43.35664335664335</v>
      </c>
      <c r="F12" s="34">
        <v>487</v>
      </c>
      <c r="G12" s="8">
        <v>375</v>
      </c>
      <c r="H12" s="34">
        <v>-112</v>
      </c>
      <c r="I12" s="36">
        <v>-22.99794661190965</v>
      </c>
      <c r="J12" s="38">
        <v>1.7027972027972027</v>
      </c>
      <c r="K12" s="10">
        <v>2.314814814814815</v>
      </c>
    </row>
    <row r="13" spans="1:11" ht="12">
      <c r="A13" s="26" t="s">
        <v>29</v>
      </c>
      <c r="B13" s="34">
        <v>451</v>
      </c>
      <c r="C13" s="8">
        <v>524</v>
      </c>
      <c r="D13" s="34">
        <v>73</v>
      </c>
      <c r="E13" s="35">
        <v>16.186252771618626</v>
      </c>
      <c r="F13" s="34">
        <v>736</v>
      </c>
      <c r="G13" s="8">
        <v>806</v>
      </c>
      <c r="H13" s="34">
        <v>70</v>
      </c>
      <c r="I13" s="36">
        <v>9.51086956521739</v>
      </c>
      <c r="J13" s="38">
        <v>1.6319290465631928</v>
      </c>
      <c r="K13" s="10">
        <v>1.5381679389312977</v>
      </c>
    </row>
    <row r="14" spans="1:11" ht="12">
      <c r="A14" s="26" t="s">
        <v>30</v>
      </c>
      <c r="B14" s="34">
        <v>16700</v>
      </c>
      <c r="C14" s="8">
        <v>17451</v>
      </c>
      <c r="D14" s="34">
        <v>751</v>
      </c>
      <c r="E14" s="35">
        <v>4.497005988023952</v>
      </c>
      <c r="F14" s="34">
        <v>29424</v>
      </c>
      <c r="G14" s="8">
        <v>31712</v>
      </c>
      <c r="H14" s="34">
        <v>2288</v>
      </c>
      <c r="I14" s="36">
        <v>7.775965198477433</v>
      </c>
      <c r="J14" s="38">
        <v>1.7619161676646706</v>
      </c>
      <c r="K14" s="10">
        <v>1.817202452581514</v>
      </c>
    </row>
    <row r="15" spans="1:11" ht="12">
      <c r="A15" s="26" t="s">
        <v>31</v>
      </c>
      <c r="B15" s="34">
        <v>385</v>
      </c>
      <c r="C15" s="8">
        <v>351</v>
      </c>
      <c r="D15" s="34">
        <v>-34</v>
      </c>
      <c r="E15" s="35">
        <v>-8.831168831168831</v>
      </c>
      <c r="F15" s="34">
        <v>771</v>
      </c>
      <c r="G15" s="8">
        <v>627</v>
      </c>
      <c r="H15" s="34">
        <v>-144</v>
      </c>
      <c r="I15" s="36">
        <v>-18.67704280155642</v>
      </c>
      <c r="J15" s="38">
        <v>2.0025974025974027</v>
      </c>
      <c r="K15" s="10">
        <v>1.7863247863247864</v>
      </c>
    </row>
    <row r="16" spans="1:11" ht="12">
      <c r="A16" s="26" t="s">
        <v>32</v>
      </c>
      <c r="B16" s="34">
        <v>2840</v>
      </c>
      <c r="C16" s="8">
        <v>2658</v>
      </c>
      <c r="D16" s="34">
        <v>-182</v>
      </c>
      <c r="E16" s="35">
        <v>-6.408450704225352</v>
      </c>
      <c r="F16" s="34">
        <v>4726</v>
      </c>
      <c r="G16" s="8">
        <v>4118</v>
      </c>
      <c r="H16" s="34">
        <v>-608</v>
      </c>
      <c r="I16" s="36">
        <v>-12.865002115954296</v>
      </c>
      <c r="J16" s="38">
        <v>1.6640845070422534</v>
      </c>
      <c r="K16" s="10">
        <v>1.5492851768246803</v>
      </c>
    </row>
    <row r="17" spans="1:11" ht="12">
      <c r="A17" s="26" t="s">
        <v>33</v>
      </c>
      <c r="B17" s="34">
        <v>390</v>
      </c>
      <c r="C17" s="8">
        <v>422</v>
      </c>
      <c r="D17" s="34">
        <v>32</v>
      </c>
      <c r="E17" s="35">
        <v>8.205128205128204</v>
      </c>
      <c r="F17" s="34">
        <v>789</v>
      </c>
      <c r="G17" s="8">
        <v>836</v>
      </c>
      <c r="H17" s="34">
        <v>47</v>
      </c>
      <c r="I17" s="36">
        <v>5.9569074778200255</v>
      </c>
      <c r="J17" s="38">
        <v>2.023076923076923</v>
      </c>
      <c r="K17" s="10">
        <v>1.981042654028436</v>
      </c>
    </row>
    <row r="18" spans="1:11" ht="12">
      <c r="A18" s="26" t="s">
        <v>99</v>
      </c>
      <c r="B18" s="34">
        <v>7381</v>
      </c>
      <c r="C18" s="8">
        <v>6838</v>
      </c>
      <c r="D18" s="34">
        <v>-543</v>
      </c>
      <c r="E18" s="35">
        <v>-7.356726730795285</v>
      </c>
      <c r="F18" s="34">
        <v>13262</v>
      </c>
      <c r="G18" s="8">
        <v>12458</v>
      </c>
      <c r="H18" s="34">
        <v>-804</v>
      </c>
      <c r="I18" s="36">
        <v>-6.062434022017795</v>
      </c>
      <c r="J18" s="38">
        <v>1.7967755046741634</v>
      </c>
      <c r="K18" s="10">
        <v>1.8218777420298333</v>
      </c>
    </row>
    <row r="19" spans="1:11" ht="12">
      <c r="A19" s="26" t="s">
        <v>34</v>
      </c>
      <c r="B19" s="34">
        <v>350</v>
      </c>
      <c r="C19" s="8">
        <v>425</v>
      </c>
      <c r="D19" s="34">
        <v>75</v>
      </c>
      <c r="E19" s="35">
        <v>21.428571428571427</v>
      </c>
      <c r="F19" s="34">
        <v>658</v>
      </c>
      <c r="G19" s="8">
        <v>822</v>
      </c>
      <c r="H19" s="34">
        <v>164</v>
      </c>
      <c r="I19" s="36">
        <v>24.924012158054712</v>
      </c>
      <c r="J19" s="38">
        <v>1.88</v>
      </c>
      <c r="K19" s="10">
        <v>1.9341176470588235</v>
      </c>
    </row>
    <row r="20" spans="1:11" ht="12">
      <c r="A20" s="26" t="s">
        <v>35</v>
      </c>
      <c r="B20" s="34">
        <v>64</v>
      </c>
      <c r="C20" s="8">
        <v>77</v>
      </c>
      <c r="D20" s="34">
        <v>13</v>
      </c>
      <c r="E20" s="35">
        <v>20.3125</v>
      </c>
      <c r="F20" s="34">
        <v>121</v>
      </c>
      <c r="G20" s="8">
        <v>114</v>
      </c>
      <c r="H20" s="34">
        <v>-7</v>
      </c>
      <c r="I20" s="36">
        <v>-5.785123966942149</v>
      </c>
      <c r="J20" s="38">
        <v>1.890625</v>
      </c>
      <c r="K20" s="10">
        <v>1.4805194805194806</v>
      </c>
    </row>
    <row r="21" spans="1:11" ht="12">
      <c r="A21" s="26" t="s">
        <v>36</v>
      </c>
      <c r="B21" s="34">
        <v>2853</v>
      </c>
      <c r="C21" s="8">
        <v>2621</v>
      </c>
      <c r="D21" s="34">
        <v>-232</v>
      </c>
      <c r="E21" s="35">
        <v>-8.131791097090781</v>
      </c>
      <c r="F21" s="34">
        <v>5655</v>
      </c>
      <c r="G21" s="8">
        <v>5054</v>
      </c>
      <c r="H21" s="34">
        <v>-601</v>
      </c>
      <c r="I21" s="36">
        <v>-10.627763041556145</v>
      </c>
      <c r="J21" s="38">
        <v>1.982124079915878</v>
      </c>
      <c r="K21" s="10">
        <v>1.9282716520412055</v>
      </c>
    </row>
    <row r="22" spans="1:11" ht="12">
      <c r="A22" s="26" t="s">
        <v>37</v>
      </c>
      <c r="B22" s="34">
        <v>226</v>
      </c>
      <c r="C22" s="8">
        <v>133</v>
      </c>
      <c r="D22" s="34">
        <v>-93</v>
      </c>
      <c r="E22" s="35">
        <v>-41.150442477876105</v>
      </c>
      <c r="F22" s="34">
        <v>495</v>
      </c>
      <c r="G22" s="8">
        <v>298</v>
      </c>
      <c r="H22" s="34">
        <v>-197</v>
      </c>
      <c r="I22" s="36">
        <v>-39.7979797979798</v>
      </c>
      <c r="J22" s="38">
        <v>2.190265486725664</v>
      </c>
      <c r="K22" s="10">
        <v>2.2406015037593985</v>
      </c>
    </row>
    <row r="23" spans="1:11" ht="12">
      <c r="A23" s="26" t="s">
        <v>38</v>
      </c>
      <c r="B23" s="34">
        <v>62</v>
      </c>
      <c r="C23" s="8">
        <v>73</v>
      </c>
      <c r="D23" s="34">
        <v>11</v>
      </c>
      <c r="E23" s="35">
        <v>17.741935483870968</v>
      </c>
      <c r="F23" s="34">
        <v>92</v>
      </c>
      <c r="G23" s="8">
        <v>136</v>
      </c>
      <c r="H23" s="34">
        <v>44</v>
      </c>
      <c r="I23" s="36">
        <v>47.82608695652174</v>
      </c>
      <c r="J23" s="38">
        <v>1.4838709677419355</v>
      </c>
      <c r="K23" s="10">
        <v>1.8630136986301369</v>
      </c>
    </row>
    <row r="24" spans="1:11" ht="12">
      <c r="A24" s="26" t="s">
        <v>39</v>
      </c>
      <c r="B24" s="34">
        <v>235</v>
      </c>
      <c r="C24" s="8">
        <v>259</v>
      </c>
      <c r="D24" s="34">
        <v>24</v>
      </c>
      <c r="E24" s="35">
        <v>10.212765957446809</v>
      </c>
      <c r="F24" s="34">
        <v>372</v>
      </c>
      <c r="G24" s="8">
        <v>377</v>
      </c>
      <c r="H24" s="34">
        <v>5</v>
      </c>
      <c r="I24" s="36">
        <v>1.3440860215053763</v>
      </c>
      <c r="J24" s="38">
        <v>1.5829787234042554</v>
      </c>
      <c r="K24" s="10">
        <v>1.4555984555984556</v>
      </c>
    </row>
    <row r="25" spans="1:11" ht="12">
      <c r="A25" s="26" t="s">
        <v>40</v>
      </c>
      <c r="B25" s="34">
        <v>1690</v>
      </c>
      <c r="C25" s="8">
        <v>1729</v>
      </c>
      <c r="D25" s="34">
        <v>39</v>
      </c>
      <c r="E25" s="35">
        <v>2.3076923076923075</v>
      </c>
      <c r="F25" s="34">
        <v>2923</v>
      </c>
      <c r="G25" s="8">
        <v>3179</v>
      </c>
      <c r="H25" s="34">
        <v>256</v>
      </c>
      <c r="I25" s="36">
        <v>8.758125213821417</v>
      </c>
      <c r="J25" s="38">
        <v>1.7295857988165682</v>
      </c>
      <c r="K25" s="10">
        <v>1.838635049161365</v>
      </c>
    </row>
    <row r="26" spans="1:11" ht="12">
      <c r="A26" s="26" t="s">
        <v>41</v>
      </c>
      <c r="B26" s="34">
        <v>607</v>
      </c>
      <c r="C26" s="8">
        <v>364</v>
      </c>
      <c r="D26" s="34">
        <v>-243</v>
      </c>
      <c r="E26" s="35">
        <v>-40.0329489291598</v>
      </c>
      <c r="F26" s="34">
        <v>1132</v>
      </c>
      <c r="G26" s="8">
        <v>673</v>
      </c>
      <c r="H26" s="34">
        <v>-459</v>
      </c>
      <c r="I26" s="36">
        <v>-40.54770318021201</v>
      </c>
      <c r="J26" s="38">
        <v>1.8649093904448106</v>
      </c>
      <c r="K26" s="10">
        <v>1.848901098901099</v>
      </c>
    </row>
    <row r="27" spans="1:11" ht="12">
      <c r="A27" s="26" t="s">
        <v>91</v>
      </c>
      <c r="B27" s="34">
        <v>2022</v>
      </c>
      <c r="C27" s="8">
        <v>1778</v>
      </c>
      <c r="D27" s="34">
        <v>-244</v>
      </c>
      <c r="E27" s="35">
        <v>-12.067260138476756</v>
      </c>
      <c r="F27" s="34">
        <v>4264</v>
      </c>
      <c r="G27" s="8">
        <v>2957</v>
      </c>
      <c r="H27" s="34">
        <v>-1307</v>
      </c>
      <c r="I27" s="36">
        <v>-30.651969981238274</v>
      </c>
      <c r="J27" s="38">
        <v>2.1088031651829873</v>
      </c>
      <c r="K27" s="10">
        <v>1.6631046119235096</v>
      </c>
    </row>
    <row r="28" spans="1:11" ht="12">
      <c r="A28" s="26" t="s">
        <v>42</v>
      </c>
      <c r="B28" s="34">
        <v>475</v>
      </c>
      <c r="C28" s="8">
        <v>538</v>
      </c>
      <c r="D28" s="34">
        <v>63</v>
      </c>
      <c r="E28" s="35">
        <v>13.263157894736842</v>
      </c>
      <c r="F28" s="34">
        <v>1222</v>
      </c>
      <c r="G28" s="8">
        <v>867</v>
      </c>
      <c r="H28" s="34">
        <v>-355</v>
      </c>
      <c r="I28" s="36">
        <v>-29.050736497545007</v>
      </c>
      <c r="J28" s="38">
        <v>2.5726315789473686</v>
      </c>
      <c r="K28" s="10">
        <v>1.6115241635687731</v>
      </c>
    </row>
    <row r="29" spans="1:11" ht="12">
      <c r="A29" s="26" t="s">
        <v>43</v>
      </c>
      <c r="B29" s="34">
        <v>292</v>
      </c>
      <c r="C29" s="8">
        <v>364</v>
      </c>
      <c r="D29" s="34">
        <v>72</v>
      </c>
      <c r="E29" s="35">
        <v>24.65753424657534</v>
      </c>
      <c r="F29" s="34">
        <v>629</v>
      </c>
      <c r="G29" s="8">
        <v>813</v>
      </c>
      <c r="H29" s="34">
        <v>184</v>
      </c>
      <c r="I29" s="36">
        <v>29.252782193958666</v>
      </c>
      <c r="J29" s="38">
        <v>2.154109589041096</v>
      </c>
      <c r="K29" s="10">
        <v>2.2335164835164836</v>
      </c>
    </row>
    <row r="30" spans="1:11" ht="12">
      <c r="A30" s="26" t="s">
        <v>44</v>
      </c>
      <c r="B30" s="34">
        <v>455</v>
      </c>
      <c r="C30" s="8">
        <v>381</v>
      </c>
      <c r="D30" s="34">
        <v>-74</v>
      </c>
      <c r="E30" s="35">
        <v>-16.263736263736263</v>
      </c>
      <c r="F30" s="34">
        <v>897</v>
      </c>
      <c r="G30" s="8">
        <v>755</v>
      </c>
      <c r="H30" s="34">
        <v>-142</v>
      </c>
      <c r="I30" s="36">
        <v>-15.830546265328874</v>
      </c>
      <c r="J30" s="38">
        <v>1.9714285714285715</v>
      </c>
      <c r="K30" s="10">
        <v>1.9816272965879265</v>
      </c>
    </row>
    <row r="31" spans="1:11" ht="12">
      <c r="A31" s="26" t="s">
        <v>45</v>
      </c>
      <c r="B31" s="34">
        <v>1290</v>
      </c>
      <c r="C31" s="8">
        <v>1512</v>
      </c>
      <c r="D31" s="34">
        <v>222</v>
      </c>
      <c r="E31" s="35">
        <v>17.209302325581394</v>
      </c>
      <c r="F31" s="34">
        <v>3017</v>
      </c>
      <c r="G31" s="8">
        <v>3330</v>
      </c>
      <c r="H31" s="34">
        <v>313</v>
      </c>
      <c r="I31" s="36">
        <v>10.374544249254226</v>
      </c>
      <c r="J31" s="38">
        <v>2.3387596899224805</v>
      </c>
      <c r="K31" s="10">
        <v>2.2023809523809526</v>
      </c>
    </row>
    <row r="32" spans="1:11" ht="12">
      <c r="A32" s="26" t="s">
        <v>46</v>
      </c>
      <c r="B32" s="34">
        <v>1016</v>
      </c>
      <c r="C32" s="8">
        <v>1072</v>
      </c>
      <c r="D32" s="34">
        <v>56</v>
      </c>
      <c r="E32" s="35">
        <v>5.511811023622047</v>
      </c>
      <c r="F32" s="34">
        <v>1836</v>
      </c>
      <c r="G32" s="8">
        <v>1831</v>
      </c>
      <c r="H32" s="34">
        <v>-5</v>
      </c>
      <c r="I32" s="36">
        <v>-0.27233115468409586</v>
      </c>
      <c r="J32" s="38">
        <v>1.8070866141732282</v>
      </c>
      <c r="K32" s="10">
        <v>1.7080223880597014</v>
      </c>
    </row>
    <row r="33" spans="1:11" ht="12">
      <c r="A33" s="26" t="s">
        <v>114</v>
      </c>
      <c r="B33" s="34">
        <v>262</v>
      </c>
      <c r="C33" s="8">
        <v>197</v>
      </c>
      <c r="D33" s="34">
        <v>-65</v>
      </c>
      <c r="E33" s="35">
        <v>-24.80916030534351</v>
      </c>
      <c r="F33" s="34">
        <v>548</v>
      </c>
      <c r="G33" s="8">
        <v>366</v>
      </c>
      <c r="H33" s="34">
        <v>-182</v>
      </c>
      <c r="I33" s="36">
        <v>-33.21167883211679</v>
      </c>
      <c r="J33" s="38">
        <v>2.0916030534351147</v>
      </c>
      <c r="K33" s="10">
        <v>1.8578680203045685</v>
      </c>
    </row>
    <row r="34" spans="1:11" ht="12">
      <c r="A34" s="26" t="s">
        <v>47</v>
      </c>
      <c r="B34" s="34">
        <v>117</v>
      </c>
      <c r="C34" s="8">
        <v>98</v>
      </c>
      <c r="D34" s="34">
        <v>-19</v>
      </c>
      <c r="E34" s="35">
        <v>-16.23931623931624</v>
      </c>
      <c r="F34" s="34">
        <v>228</v>
      </c>
      <c r="G34" s="8">
        <v>227</v>
      </c>
      <c r="H34" s="34">
        <v>-1</v>
      </c>
      <c r="I34" s="36">
        <v>-0.43859649122807015</v>
      </c>
      <c r="J34" s="38">
        <v>1.9487179487179487</v>
      </c>
      <c r="K34" s="10">
        <v>2.316326530612245</v>
      </c>
    </row>
    <row r="35" spans="1:11" ht="12">
      <c r="A35" s="26" t="s">
        <v>48</v>
      </c>
      <c r="B35" s="34">
        <v>83</v>
      </c>
      <c r="C35" s="8">
        <v>75</v>
      </c>
      <c r="D35" s="34">
        <v>-8</v>
      </c>
      <c r="E35" s="35">
        <v>-9.63855421686747</v>
      </c>
      <c r="F35" s="34">
        <v>231</v>
      </c>
      <c r="G35" s="8">
        <v>156</v>
      </c>
      <c r="H35" s="34">
        <v>-75</v>
      </c>
      <c r="I35" s="36">
        <v>-32.467532467532465</v>
      </c>
      <c r="J35" s="38">
        <v>2.783132530120482</v>
      </c>
      <c r="K35" s="10">
        <v>2.08</v>
      </c>
    </row>
    <row r="36" spans="1:11" ht="12">
      <c r="A36" s="26" t="s">
        <v>49</v>
      </c>
      <c r="B36" s="34">
        <v>1849</v>
      </c>
      <c r="C36" s="8">
        <v>2134</v>
      </c>
      <c r="D36" s="34">
        <v>285</v>
      </c>
      <c r="E36" s="35">
        <v>15.413737155219037</v>
      </c>
      <c r="F36" s="34">
        <v>3345</v>
      </c>
      <c r="G36" s="8">
        <v>3897</v>
      </c>
      <c r="H36" s="34">
        <v>552</v>
      </c>
      <c r="I36" s="36">
        <v>16.50224215246637</v>
      </c>
      <c r="J36" s="38">
        <v>1.8090859924283396</v>
      </c>
      <c r="K36" s="10">
        <v>1.8261480787253983</v>
      </c>
    </row>
    <row r="37" spans="1:11" ht="12">
      <c r="A37" s="26" t="s">
        <v>50</v>
      </c>
      <c r="B37" s="34">
        <v>170</v>
      </c>
      <c r="C37" s="8">
        <v>181</v>
      </c>
      <c r="D37" s="34">
        <v>11</v>
      </c>
      <c r="E37" s="35">
        <v>6.470588235294118</v>
      </c>
      <c r="F37" s="34">
        <v>335</v>
      </c>
      <c r="G37" s="8">
        <v>352</v>
      </c>
      <c r="H37" s="34">
        <v>17</v>
      </c>
      <c r="I37" s="36">
        <v>5.074626865671642</v>
      </c>
      <c r="J37" s="38">
        <v>1.9705882352941178</v>
      </c>
      <c r="K37" s="10">
        <v>1.9447513812154695</v>
      </c>
    </row>
    <row r="38" spans="1:11" ht="12">
      <c r="A38" s="26" t="s">
        <v>51</v>
      </c>
      <c r="B38" s="34">
        <v>582</v>
      </c>
      <c r="C38" s="8">
        <v>538</v>
      </c>
      <c r="D38" s="34">
        <v>-44</v>
      </c>
      <c r="E38" s="35">
        <v>-7.560137457044673</v>
      </c>
      <c r="F38" s="34">
        <v>1251</v>
      </c>
      <c r="G38" s="8">
        <v>1115</v>
      </c>
      <c r="H38" s="34">
        <v>-136</v>
      </c>
      <c r="I38" s="36">
        <v>-10.871302957633892</v>
      </c>
      <c r="J38" s="38">
        <v>2.149484536082474</v>
      </c>
      <c r="K38" s="10">
        <v>2.0724907063197024</v>
      </c>
    </row>
    <row r="39" spans="1:11" ht="12">
      <c r="A39" s="26" t="s">
        <v>52</v>
      </c>
      <c r="B39" s="34">
        <v>171</v>
      </c>
      <c r="C39" s="8">
        <v>189</v>
      </c>
      <c r="D39" s="34">
        <v>18</v>
      </c>
      <c r="E39" s="35">
        <v>10.526315789473685</v>
      </c>
      <c r="F39" s="34">
        <v>530</v>
      </c>
      <c r="G39" s="8">
        <v>600</v>
      </c>
      <c r="H39" s="34">
        <v>70</v>
      </c>
      <c r="I39" s="36">
        <v>13.20754716981132</v>
      </c>
      <c r="J39" s="38">
        <v>3.0994152046783627</v>
      </c>
      <c r="K39" s="10">
        <v>3.1746031746031744</v>
      </c>
    </row>
    <row r="40" spans="1:11" ht="12">
      <c r="A40" s="26" t="s">
        <v>53</v>
      </c>
      <c r="B40" s="34">
        <v>328</v>
      </c>
      <c r="C40" s="8">
        <v>305</v>
      </c>
      <c r="D40" s="34">
        <v>-23</v>
      </c>
      <c r="E40" s="35">
        <v>-7.012195121951219</v>
      </c>
      <c r="F40" s="34">
        <v>598</v>
      </c>
      <c r="G40" s="8">
        <v>616</v>
      </c>
      <c r="H40" s="34">
        <v>18</v>
      </c>
      <c r="I40" s="36">
        <v>3.0100334448160537</v>
      </c>
      <c r="J40" s="38">
        <v>1.8231707317073171</v>
      </c>
      <c r="K40" s="10">
        <v>2.019672131147541</v>
      </c>
    </row>
    <row r="41" spans="1:11" ht="12">
      <c r="A41" s="26" t="s">
        <v>84</v>
      </c>
      <c r="B41" s="34">
        <v>1455</v>
      </c>
      <c r="C41" s="8">
        <v>1632</v>
      </c>
      <c r="D41" s="34">
        <v>177</v>
      </c>
      <c r="E41" s="35">
        <v>12.164948453608247</v>
      </c>
      <c r="F41" s="34">
        <v>2532</v>
      </c>
      <c r="G41" s="8">
        <v>2793</v>
      </c>
      <c r="H41" s="34">
        <v>261</v>
      </c>
      <c r="I41" s="36">
        <v>10.308056872037914</v>
      </c>
      <c r="J41" s="38">
        <v>1.7402061855670103</v>
      </c>
      <c r="K41" s="10">
        <v>1.7113970588235294</v>
      </c>
    </row>
    <row r="42" spans="1:11" s="45" customFormat="1" ht="12">
      <c r="A42" s="2" t="s">
        <v>54</v>
      </c>
      <c r="B42" s="40">
        <v>46251</v>
      </c>
      <c r="C42" s="4">
        <v>46179</v>
      </c>
      <c r="D42" s="41">
        <v>-72</v>
      </c>
      <c r="E42" s="42">
        <v>-0.15567230978789648</v>
      </c>
      <c r="F42" s="40">
        <v>85204</v>
      </c>
      <c r="G42" s="4">
        <v>84001</v>
      </c>
      <c r="H42" s="41">
        <v>-1203</v>
      </c>
      <c r="I42" s="43">
        <v>-1.4119055443406412</v>
      </c>
      <c r="J42" s="44">
        <v>1.842208817106657</v>
      </c>
      <c r="K42" s="6">
        <v>1.8190302951558068</v>
      </c>
    </row>
    <row r="43" spans="4:9" ht="12">
      <c r="D43" s="34"/>
      <c r="E43" s="35"/>
      <c r="H43" s="34"/>
      <c r="I43" s="36"/>
    </row>
    <row r="44" spans="1:11" ht="12">
      <c r="A44" s="26" t="s">
        <v>55</v>
      </c>
      <c r="B44" s="34">
        <v>9508</v>
      </c>
      <c r="C44" s="8">
        <v>9257</v>
      </c>
      <c r="D44" s="34">
        <v>-251</v>
      </c>
      <c r="E44" s="35">
        <v>-2.639882204459403</v>
      </c>
      <c r="F44" s="34">
        <v>19162</v>
      </c>
      <c r="G44" s="8">
        <v>18094</v>
      </c>
      <c r="H44" s="34">
        <v>-1068</v>
      </c>
      <c r="I44" s="36">
        <v>-5.573530946665275</v>
      </c>
      <c r="J44" s="38">
        <v>2.0153554901135884</v>
      </c>
      <c r="K44" s="10">
        <v>1.954628929458788</v>
      </c>
    </row>
    <row r="45" spans="1:11" ht="12">
      <c r="A45" s="26" t="s">
        <v>56</v>
      </c>
      <c r="B45" s="34">
        <v>1018</v>
      </c>
      <c r="C45" s="8">
        <v>959</v>
      </c>
      <c r="D45" s="34">
        <v>-59</v>
      </c>
      <c r="E45" s="35">
        <v>-5.7956777996070725</v>
      </c>
      <c r="F45" s="34">
        <v>2202</v>
      </c>
      <c r="G45" s="8">
        <v>1950</v>
      </c>
      <c r="H45" s="34">
        <v>-252</v>
      </c>
      <c r="I45" s="36">
        <v>-11.444141689373296</v>
      </c>
      <c r="J45" s="38">
        <v>2.163064833005894</v>
      </c>
      <c r="K45" s="10">
        <v>2.0333680917622523</v>
      </c>
    </row>
    <row r="46" spans="1:11" ht="12">
      <c r="A46" s="26" t="s">
        <v>57</v>
      </c>
      <c r="B46" s="34">
        <v>358</v>
      </c>
      <c r="C46" s="8">
        <v>463</v>
      </c>
      <c r="D46" s="34">
        <v>105</v>
      </c>
      <c r="E46" s="35">
        <v>29.329608938547487</v>
      </c>
      <c r="F46" s="34">
        <v>796</v>
      </c>
      <c r="G46" s="8">
        <v>1152</v>
      </c>
      <c r="H46" s="34">
        <v>356</v>
      </c>
      <c r="I46" s="36">
        <v>44.72361809045226</v>
      </c>
      <c r="J46" s="38">
        <v>2.223463687150838</v>
      </c>
      <c r="K46" s="10">
        <v>2.488120950323974</v>
      </c>
    </row>
    <row r="47" spans="1:11" ht="12">
      <c r="A47" s="26" t="s">
        <v>58</v>
      </c>
      <c r="B47" s="34">
        <v>143</v>
      </c>
      <c r="C47" s="8">
        <v>223</v>
      </c>
      <c r="D47" s="34">
        <v>80</v>
      </c>
      <c r="E47" s="35">
        <v>55.94405594405595</v>
      </c>
      <c r="F47" s="34">
        <v>368</v>
      </c>
      <c r="G47" s="8">
        <v>453</v>
      </c>
      <c r="H47" s="34">
        <v>85</v>
      </c>
      <c r="I47" s="36">
        <v>23.097826086956523</v>
      </c>
      <c r="J47" s="38">
        <v>2.5734265734265733</v>
      </c>
      <c r="K47" s="10">
        <v>2.031390134529148</v>
      </c>
    </row>
    <row r="48" spans="1:11" ht="12">
      <c r="A48" s="26" t="s">
        <v>59</v>
      </c>
      <c r="B48" s="34">
        <v>475</v>
      </c>
      <c r="C48" s="8">
        <v>442</v>
      </c>
      <c r="D48" s="34">
        <v>-33</v>
      </c>
      <c r="E48" s="35">
        <v>-6.947368421052632</v>
      </c>
      <c r="F48" s="34">
        <v>1421</v>
      </c>
      <c r="G48" s="8">
        <v>1053</v>
      </c>
      <c r="H48" s="34">
        <v>-368</v>
      </c>
      <c r="I48" s="36">
        <v>-25.8972554539057</v>
      </c>
      <c r="J48" s="38">
        <v>2.991578947368421</v>
      </c>
      <c r="K48" s="10">
        <v>2.3823529411764706</v>
      </c>
    </row>
    <row r="49" spans="1:11" ht="12">
      <c r="A49" s="26" t="s">
        <v>60</v>
      </c>
      <c r="B49" s="34">
        <v>57</v>
      </c>
      <c r="C49" s="8">
        <v>55</v>
      </c>
      <c r="D49" s="34">
        <v>-2</v>
      </c>
      <c r="E49" s="35">
        <v>-3.508771929824561</v>
      </c>
      <c r="F49" s="34">
        <v>128</v>
      </c>
      <c r="G49" s="8">
        <v>133</v>
      </c>
      <c r="H49" s="34">
        <v>5</v>
      </c>
      <c r="I49" s="36">
        <v>3.90625</v>
      </c>
      <c r="J49" s="38">
        <v>2.245614035087719</v>
      </c>
      <c r="K49" s="10">
        <v>2.418181818181818</v>
      </c>
    </row>
    <row r="50" spans="1:11" ht="12">
      <c r="A50" s="26" t="s">
        <v>85</v>
      </c>
      <c r="B50" s="34">
        <v>229</v>
      </c>
      <c r="C50" s="8">
        <v>243</v>
      </c>
      <c r="D50" s="34">
        <v>14</v>
      </c>
      <c r="E50" s="35">
        <v>6.11353711790393</v>
      </c>
      <c r="F50" s="34">
        <v>583</v>
      </c>
      <c r="G50" s="8">
        <v>504</v>
      </c>
      <c r="H50" s="34">
        <v>-79</v>
      </c>
      <c r="I50" s="36">
        <v>-13.550600343053173</v>
      </c>
      <c r="J50" s="38">
        <v>2.5458515283842793</v>
      </c>
      <c r="K50" s="10">
        <v>2.074074074074074</v>
      </c>
    </row>
    <row r="51" spans="1:11" s="45" customFormat="1" ht="12">
      <c r="A51" s="2" t="s">
        <v>61</v>
      </c>
      <c r="B51" s="40">
        <v>11788</v>
      </c>
      <c r="C51" s="4">
        <v>11642</v>
      </c>
      <c r="D51" s="41">
        <v>-146</v>
      </c>
      <c r="E51" s="42">
        <v>-1.2385476756023075</v>
      </c>
      <c r="F51" s="40">
        <v>24660</v>
      </c>
      <c r="G51" s="4">
        <v>23339</v>
      </c>
      <c r="H51" s="41">
        <v>-1321</v>
      </c>
      <c r="I51" s="43">
        <v>-5.356853203568532</v>
      </c>
      <c r="J51" s="44">
        <v>2.0919579233118424</v>
      </c>
      <c r="K51" s="6">
        <v>2.004724274179694</v>
      </c>
    </row>
    <row r="52" spans="4:9" ht="12">
      <c r="D52" s="34"/>
      <c r="E52" s="35"/>
      <c r="H52" s="34"/>
      <c r="I52" s="36"/>
    </row>
    <row r="53" spans="1:11" ht="12">
      <c r="A53" s="26" t="s">
        <v>92</v>
      </c>
      <c r="B53" s="34">
        <v>155</v>
      </c>
      <c r="C53" s="8">
        <v>128</v>
      </c>
      <c r="D53" s="34">
        <v>-27</v>
      </c>
      <c r="E53" s="35">
        <v>-17.419354838709676</v>
      </c>
      <c r="F53" s="34">
        <v>325</v>
      </c>
      <c r="G53" s="8">
        <v>262</v>
      </c>
      <c r="H53" s="34">
        <v>-63</v>
      </c>
      <c r="I53" s="36">
        <v>-19.384615384615383</v>
      </c>
      <c r="J53" s="38">
        <v>2.096774193548387</v>
      </c>
      <c r="K53" s="10">
        <v>2.046875</v>
      </c>
    </row>
    <row r="54" spans="1:11" ht="12">
      <c r="A54" s="26" t="s">
        <v>86</v>
      </c>
      <c r="B54" s="34">
        <v>181</v>
      </c>
      <c r="C54" s="8">
        <v>217</v>
      </c>
      <c r="D54" s="34">
        <v>36</v>
      </c>
      <c r="E54" s="35">
        <v>19.88950276243094</v>
      </c>
      <c r="F54" s="34">
        <v>397</v>
      </c>
      <c r="G54" s="8">
        <v>559</v>
      </c>
      <c r="H54" s="34">
        <v>162</v>
      </c>
      <c r="I54" s="36">
        <v>40.806045340050375</v>
      </c>
      <c r="J54" s="38">
        <v>2.1933701657458564</v>
      </c>
      <c r="K54" s="10">
        <v>2.576036866359447</v>
      </c>
    </row>
    <row r="55" spans="1:11" ht="12">
      <c r="A55" s="26" t="s">
        <v>63</v>
      </c>
      <c r="B55" s="34">
        <v>383</v>
      </c>
      <c r="C55" s="8">
        <v>543</v>
      </c>
      <c r="D55" s="34">
        <v>160</v>
      </c>
      <c r="E55" s="35">
        <v>41.775456919060055</v>
      </c>
      <c r="F55" s="34">
        <v>972</v>
      </c>
      <c r="G55" s="8">
        <v>1014</v>
      </c>
      <c r="H55" s="34">
        <v>42</v>
      </c>
      <c r="I55" s="36">
        <v>4.320987654320987</v>
      </c>
      <c r="J55" s="38">
        <v>2.537859007832898</v>
      </c>
      <c r="K55" s="10">
        <v>1.867403314917127</v>
      </c>
    </row>
    <row r="56" spans="1:11" ht="12">
      <c r="A56" s="26" t="s">
        <v>87</v>
      </c>
      <c r="B56" s="34">
        <v>435</v>
      </c>
      <c r="C56" s="8">
        <v>405</v>
      </c>
      <c r="D56" s="34">
        <v>-30</v>
      </c>
      <c r="E56" s="35">
        <v>-6.896551724137931</v>
      </c>
      <c r="F56" s="34">
        <v>798</v>
      </c>
      <c r="G56" s="8">
        <v>799</v>
      </c>
      <c r="H56" s="34">
        <v>1</v>
      </c>
      <c r="I56" s="36">
        <v>0.12531328320802004</v>
      </c>
      <c r="J56" s="38">
        <v>1.8344827586206895</v>
      </c>
      <c r="K56" s="10">
        <v>1.9728395061728394</v>
      </c>
    </row>
    <row r="57" spans="1:11" s="45" customFormat="1" ht="12">
      <c r="A57" s="2" t="s">
        <v>64</v>
      </c>
      <c r="B57" s="40">
        <v>1154</v>
      </c>
      <c r="C57" s="4">
        <v>1293</v>
      </c>
      <c r="D57" s="41">
        <v>139</v>
      </c>
      <c r="E57" s="42">
        <v>12.045060658578857</v>
      </c>
      <c r="F57" s="40">
        <v>2492</v>
      </c>
      <c r="G57" s="4">
        <v>2634</v>
      </c>
      <c r="H57" s="41">
        <v>142</v>
      </c>
      <c r="I57" s="43">
        <v>5.698234349919743</v>
      </c>
      <c r="J57" s="44">
        <v>2.1594454072790294</v>
      </c>
      <c r="K57" s="6">
        <v>2.0371229698375872</v>
      </c>
    </row>
    <row r="58" spans="4:9" ht="12">
      <c r="D58" s="34"/>
      <c r="E58" s="35"/>
      <c r="H58" s="34"/>
      <c r="I58" s="36"/>
    </row>
    <row r="59" spans="1:11" ht="12">
      <c r="A59" s="26" t="s">
        <v>88</v>
      </c>
      <c r="B59" s="34">
        <v>674</v>
      </c>
      <c r="C59" s="8">
        <v>560</v>
      </c>
      <c r="D59" s="34">
        <v>-114</v>
      </c>
      <c r="E59" s="35">
        <v>-16.91394658753709</v>
      </c>
      <c r="F59" s="34">
        <v>1152</v>
      </c>
      <c r="G59" s="8">
        <v>1226</v>
      </c>
      <c r="H59" s="34">
        <v>74</v>
      </c>
      <c r="I59" s="36">
        <v>6.423611111111111</v>
      </c>
      <c r="J59" s="38">
        <v>1.7091988130563798</v>
      </c>
      <c r="K59" s="10">
        <v>2.1892857142857145</v>
      </c>
    </row>
    <row r="60" spans="1:11" ht="12">
      <c r="A60" s="26" t="s">
        <v>65</v>
      </c>
      <c r="B60" s="34">
        <v>347</v>
      </c>
      <c r="C60" s="8">
        <v>383</v>
      </c>
      <c r="D60" s="34">
        <v>36</v>
      </c>
      <c r="E60" s="35">
        <v>10.37463976945245</v>
      </c>
      <c r="F60" s="34">
        <v>861</v>
      </c>
      <c r="G60" s="8">
        <v>983</v>
      </c>
      <c r="H60" s="34">
        <v>122</v>
      </c>
      <c r="I60" s="36">
        <v>14.169570267131244</v>
      </c>
      <c r="J60" s="38">
        <v>2.4812680115273773</v>
      </c>
      <c r="K60" s="10">
        <v>2.566579634464752</v>
      </c>
    </row>
    <row r="61" spans="1:11" ht="12">
      <c r="A61" s="26" t="s">
        <v>66</v>
      </c>
      <c r="B61" s="34">
        <v>156</v>
      </c>
      <c r="C61" s="8">
        <v>253</v>
      </c>
      <c r="D61" s="34">
        <v>97</v>
      </c>
      <c r="E61" s="35">
        <v>62.17948717948718</v>
      </c>
      <c r="F61" s="34">
        <v>371</v>
      </c>
      <c r="G61" s="8">
        <v>562</v>
      </c>
      <c r="H61" s="34">
        <v>191</v>
      </c>
      <c r="I61" s="36">
        <v>51.482479784366575</v>
      </c>
      <c r="J61" s="38">
        <v>2.378205128205128</v>
      </c>
      <c r="K61" s="10">
        <v>2.2213438735177866</v>
      </c>
    </row>
    <row r="62" spans="1:11" ht="12">
      <c r="A62" s="26" t="s">
        <v>67</v>
      </c>
      <c r="B62" s="34">
        <v>544</v>
      </c>
      <c r="C62" s="8">
        <v>645</v>
      </c>
      <c r="D62" s="34">
        <v>101</v>
      </c>
      <c r="E62" s="35">
        <v>18.566176470588236</v>
      </c>
      <c r="F62" s="34">
        <v>1203</v>
      </c>
      <c r="G62" s="8">
        <v>1421</v>
      </c>
      <c r="H62" s="34">
        <v>218</v>
      </c>
      <c r="I62" s="36">
        <v>18.121363258520365</v>
      </c>
      <c r="J62" s="38">
        <v>2.2113970588235294</v>
      </c>
      <c r="K62" s="10">
        <v>2.2031007751937985</v>
      </c>
    </row>
    <row r="63" spans="1:11" ht="12">
      <c r="A63" s="26" t="s">
        <v>68</v>
      </c>
      <c r="B63" s="34">
        <v>100</v>
      </c>
      <c r="C63" s="8">
        <v>89</v>
      </c>
      <c r="D63" s="34">
        <v>-11</v>
      </c>
      <c r="E63" s="35">
        <v>-11</v>
      </c>
      <c r="F63" s="34">
        <v>225</v>
      </c>
      <c r="G63" s="8">
        <v>175</v>
      </c>
      <c r="H63" s="34">
        <v>-50</v>
      </c>
      <c r="I63" s="36">
        <v>-22.22222222222222</v>
      </c>
      <c r="J63" s="38">
        <v>2.25</v>
      </c>
      <c r="K63" s="10">
        <v>1.9662921348314606</v>
      </c>
    </row>
    <row r="64" spans="1:11" ht="12">
      <c r="A64" s="26" t="s">
        <v>69</v>
      </c>
      <c r="B64" s="34">
        <v>1425</v>
      </c>
      <c r="C64" s="8">
        <v>1301</v>
      </c>
      <c r="D64" s="34">
        <v>-124</v>
      </c>
      <c r="E64" s="35">
        <v>-8.701754385964913</v>
      </c>
      <c r="F64" s="34">
        <v>3162</v>
      </c>
      <c r="G64" s="8">
        <v>2465</v>
      </c>
      <c r="H64" s="34">
        <v>-697</v>
      </c>
      <c r="I64" s="36">
        <v>-22.043010752688172</v>
      </c>
      <c r="J64" s="38">
        <v>2.218947368421053</v>
      </c>
      <c r="K64" s="10">
        <v>1.8946963873943121</v>
      </c>
    </row>
    <row r="65" spans="1:11" ht="12">
      <c r="A65" s="26" t="s">
        <v>70</v>
      </c>
      <c r="B65" s="34">
        <v>1766</v>
      </c>
      <c r="C65" s="8">
        <v>1950</v>
      </c>
      <c r="D65" s="34">
        <v>184</v>
      </c>
      <c r="E65" s="35">
        <v>10.419026047565119</v>
      </c>
      <c r="F65" s="34">
        <v>3166</v>
      </c>
      <c r="G65" s="8">
        <v>3534</v>
      </c>
      <c r="H65" s="34">
        <v>368</v>
      </c>
      <c r="I65" s="36">
        <v>11.623499684144031</v>
      </c>
      <c r="J65" s="38">
        <v>1.7927519818799547</v>
      </c>
      <c r="K65" s="10">
        <v>1.8123076923076924</v>
      </c>
    </row>
    <row r="66" spans="1:11" ht="12">
      <c r="A66" s="26" t="s">
        <v>71</v>
      </c>
      <c r="B66" s="34">
        <v>209</v>
      </c>
      <c r="C66" s="8">
        <v>276</v>
      </c>
      <c r="D66" s="34">
        <v>67</v>
      </c>
      <c r="E66" s="35">
        <v>32.057416267942585</v>
      </c>
      <c r="F66" s="34">
        <v>408</v>
      </c>
      <c r="G66" s="8">
        <v>549</v>
      </c>
      <c r="H66" s="34">
        <v>141</v>
      </c>
      <c r="I66" s="36">
        <v>34.55882352941177</v>
      </c>
      <c r="J66" s="38">
        <v>1.9521531100478469</v>
      </c>
      <c r="K66" s="10">
        <v>1.9891304347826086</v>
      </c>
    </row>
    <row r="67" spans="1:11" ht="12">
      <c r="A67" s="26" t="s">
        <v>72</v>
      </c>
      <c r="B67" s="34">
        <v>151</v>
      </c>
      <c r="C67" s="8">
        <v>795</v>
      </c>
      <c r="D67" s="34">
        <v>644</v>
      </c>
      <c r="E67" s="35">
        <v>426.49006622516555</v>
      </c>
      <c r="F67" s="34">
        <v>380</v>
      </c>
      <c r="G67" s="8">
        <v>2847</v>
      </c>
      <c r="H67" s="34">
        <v>2467</v>
      </c>
      <c r="I67" s="36">
        <v>649.2105263157895</v>
      </c>
      <c r="J67" s="38">
        <v>2.5165562913907285</v>
      </c>
      <c r="K67" s="10">
        <v>3.581132075471698</v>
      </c>
    </row>
    <row r="68" spans="1:11" ht="12">
      <c r="A68" s="26" t="s">
        <v>73</v>
      </c>
      <c r="B68" s="34">
        <v>61</v>
      </c>
      <c r="C68" s="8">
        <v>37</v>
      </c>
      <c r="D68" s="34">
        <v>-24</v>
      </c>
      <c r="E68" s="35">
        <v>-39.34426229508197</v>
      </c>
      <c r="F68" s="34">
        <v>138</v>
      </c>
      <c r="G68" s="8">
        <v>149</v>
      </c>
      <c r="H68" s="34">
        <v>11</v>
      </c>
      <c r="I68" s="36">
        <v>7.971014492753623</v>
      </c>
      <c r="J68" s="38">
        <v>2.262295081967213</v>
      </c>
      <c r="K68" s="10">
        <v>4.027027027027027</v>
      </c>
    </row>
    <row r="69" spans="1:11" ht="12">
      <c r="A69" s="26" t="s">
        <v>74</v>
      </c>
      <c r="B69" s="34">
        <v>405</v>
      </c>
      <c r="C69" s="8">
        <v>253</v>
      </c>
      <c r="D69" s="34">
        <v>-152</v>
      </c>
      <c r="E69" s="35">
        <v>-37.53086419753087</v>
      </c>
      <c r="F69" s="34">
        <v>1028</v>
      </c>
      <c r="G69" s="8">
        <v>726</v>
      </c>
      <c r="H69" s="34">
        <v>-302</v>
      </c>
      <c r="I69" s="36">
        <v>-29.377431906614785</v>
      </c>
      <c r="J69" s="38">
        <v>2.5382716049382714</v>
      </c>
      <c r="K69" s="10">
        <v>2.869565217391304</v>
      </c>
    </row>
    <row r="70" spans="1:11" ht="12">
      <c r="A70" s="26" t="s">
        <v>75</v>
      </c>
      <c r="B70" s="34">
        <v>134</v>
      </c>
      <c r="C70" s="8">
        <v>122</v>
      </c>
      <c r="D70" s="34">
        <v>-12</v>
      </c>
      <c r="E70" s="35">
        <v>-8.955223880597014</v>
      </c>
      <c r="F70" s="34">
        <v>265</v>
      </c>
      <c r="G70" s="8">
        <v>247</v>
      </c>
      <c r="H70" s="34">
        <v>-18</v>
      </c>
      <c r="I70" s="36">
        <v>-6.7924528301886795</v>
      </c>
      <c r="J70" s="38">
        <v>1.9776119402985075</v>
      </c>
      <c r="K70" s="10">
        <v>2.0245901639344264</v>
      </c>
    </row>
    <row r="71" spans="1:11" ht="12">
      <c r="A71" s="26" t="s">
        <v>76</v>
      </c>
      <c r="B71" s="34">
        <v>872</v>
      </c>
      <c r="C71" s="8">
        <v>227</v>
      </c>
      <c r="D71" s="34">
        <v>-645</v>
      </c>
      <c r="E71" s="35">
        <v>-73.96788990825688</v>
      </c>
      <c r="F71" s="34">
        <v>2607</v>
      </c>
      <c r="G71" s="8">
        <v>706</v>
      </c>
      <c r="H71" s="34">
        <v>-1901</v>
      </c>
      <c r="I71" s="36">
        <v>-72.91906405830457</v>
      </c>
      <c r="J71" s="38">
        <v>2.989678899082569</v>
      </c>
      <c r="K71" s="10">
        <v>3.1101321585903086</v>
      </c>
    </row>
    <row r="72" spans="1:11" ht="12">
      <c r="A72" s="26" t="s">
        <v>89</v>
      </c>
      <c r="B72" s="34">
        <v>342</v>
      </c>
      <c r="C72" s="8">
        <v>425</v>
      </c>
      <c r="D72" s="34">
        <v>83</v>
      </c>
      <c r="E72" s="35">
        <v>24.269005847953217</v>
      </c>
      <c r="F72" s="34">
        <v>749</v>
      </c>
      <c r="G72" s="8">
        <v>860</v>
      </c>
      <c r="H72" s="34">
        <v>111</v>
      </c>
      <c r="I72" s="36">
        <v>14.819759679572764</v>
      </c>
      <c r="J72" s="38">
        <v>2.190058479532164</v>
      </c>
      <c r="K72" s="10">
        <v>2.023529411764706</v>
      </c>
    </row>
    <row r="73" spans="1:11" ht="13.5" customHeight="1">
      <c r="A73" s="26" t="s">
        <v>90</v>
      </c>
      <c r="B73" s="34">
        <v>143</v>
      </c>
      <c r="C73" s="8">
        <v>213</v>
      </c>
      <c r="D73" s="34">
        <v>70</v>
      </c>
      <c r="E73" s="35">
        <v>48.95104895104895</v>
      </c>
      <c r="F73" s="34">
        <v>285</v>
      </c>
      <c r="G73" s="8">
        <v>420</v>
      </c>
      <c r="H73" s="34">
        <v>135</v>
      </c>
      <c r="I73" s="36">
        <v>47.36842105263158</v>
      </c>
      <c r="J73" s="38">
        <v>1.993006993006993</v>
      </c>
      <c r="K73" s="10">
        <v>1.971830985915493</v>
      </c>
    </row>
    <row r="74" spans="1:11" s="45" customFormat="1" ht="12">
      <c r="A74" s="2" t="s">
        <v>77</v>
      </c>
      <c r="B74" s="40">
        <v>7329</v>
      </c>
      <c r="C74" s="4">
        <v>7529</v>
      </c>
      <c r="D74" s="41">
        <v>200</v>
      </c>
      <c r="E74" s="42">
        <v>2.728885250375222</v>
      </c>
      <c r="F74" s="40">
        <v>16000</v>
      </c>
      <c r="G74" s="4">
        <v>16870</v>
      </c>
      <c r="H74" s="41">
        <v>870</v>
      </c>
      <c r="I74" s="43">
        <v>5.4375</v>
      </c>
      <c r="J74" s="44">
        <v>2.183108200300177</v>
      </c>
      <c r="K74" s="6">
        <v>2.2406694116084473</v>
      </c>
    </row>
    <row r="75" spans="4:9" ht="12">
      <c r="D75" s="34"/>
      <c r="E75" s="35"/>
      <c r="H75" s="34"/>
      <c r="I75" s="36"/>
    </row>
    <row r="76" spans="1:11" ht="12">
      <c r="A76" s="26" t="s">
        <v>78</v>
      </c>
      <c r="B76" s="34">
        <v>820</v>
      </c>
      <c r="C76" s="8">
        <v>888</v>
      </c>
      <c r="D76" s="34">
        <v>68</v>
      </c>
      <c r="E76" s="35">
        <v>8.292682926829269</v>
      </c>
      <c r="F76" s="34">
        <v>1669</v>
      </c>
      <c r="G76" s="8">
        <v>1889</v>
      </c>
      <c r="H76" s="34">
        <v>220</v>
      </c>
      <c r="I76" s="36">
        <v>13.181545835829839</v>
      </c>
      <c r="J76" s="38">
        <v>2.0353658536585364</v>
      </c>
      <c r="K76" s="10">
        <v>2.1272522522522523</v>
      </c>
    </row>
    <row r="77" spans="1:11" s="45" customFormat="1" ht="12">
      <c r="A77" s="2" t="s">
        <v>79</v>
      </c>
      <c r="B77" s="40">
        <v>21091</v>
      </c>
      <c r="C77" s="4">
        <v>21352</v>
      </c>
      <c r="D77" s="41">
        <v>261</v>
      </c>
      <c r="E77" s="42">
        <v>1.2374946659712673</v>
      </c>
      <c r="F77" s="40">
        <v>44821</v>
      </c>
      <c r="G77" s="4">
        <v>44732</v>
      </c>
      <c r="H77" s="41">
        <v>-89</v>
      </c>
      <c r="I77" s="43">
        <v>-0.19856763570647687</v>
      </c>
      <c r="J77" s="44">
        <v>2.125124460670428</v>
      </c>
      <c r="K77" s="6">
        <v>2.094979393031098</v>
      </c>
    </row>
    <row r="78" spans="1:10" ht="12">
      <c r="A78" s="26"/>
      <c r="B78" s="31"/>
      <c r="D78" s="34"/>
      <c r="E78" s="35"/>
      <c r="F78" s="31"/>
      <c r="H78" s="34"/>
      <c r="I78" s="36"/>
      <c r="J78" s="38"/>
    </row>
    <row r="79" spans="1:11" s="45" customFormat="1" ht="12">
      <c r="A79" s="2" t="s">
        <v>80</v>
      </c>
      <c r="B79" s="40">
        <v>67342</v>
      </c>
      <c r="C79" s="4">
        <v>67531</v>
      </c>
      <c r="D79" s="41">
        <v>189</v>
      </c>
      <c r="E79" s="42">
        <v>0.2806569451456743</v>
      </c>
      <c r="F79" s="40">
        <v>130025</v>
      </c>
      <c r="G79" s="4">
        <v>128733</v>
      </c>
      <c r="H79" s="41">
        <v>-1292</v>
      </c>
      <c r="I79" s="43">
        <v>-0.9936550663333974</v>
      </c>
      <c r="J79" s="44">
        <v>1.9308158355855187</v>
      </c>
      <c r="K79" s="6">
        <v>1.906280078778635</v>
      </c>
    </row>
    <row r="80" spans="1:11" s="45" customFormat="1" ht="12">
      <c r="A80" s="2" t="s">
        <v>81</v>
      </c>
      <c r="B80" s="41">
        <v>22478</v>
      </c>
      <c r="C80" s="4">
        <v>20119</v>
      </c>
      <c r="D80" s="41">
        <v>-2359</v>
      </c>
      <c r="E80" s="42">
        <v>-10.494705934691698</v>
      </c>
      <c r="F80" s="41">
        <v>42494</v>
      </c>
      <c r="G80" s="4">
        <v>36966</v>
      </c>
      <c r="H80" s="41">
        <v>-5528</v>
      </c>
      <c r="I80" s="43">
        <v>-13.008895373464489</v>
      </c>
      <c r="J80" s="44">
        <v>1.8904706824450574</v>
      </c>
      <c r="K80" s="6">
        <v>1.8373676624086683</v>
      </c>
    </row>
    <row r="81" spans="1:11" s="45" customFormat="1" ht="12">
      <c r="A81" s="2" t="s">
        <v>82</v>
      </c>
      <c r="B81" s="40">
        <v>89820</v>
      </c>
      <c r="C81" s="4">
        <v>87650</v>
      </c>
      <c r="D81" s="41">
        <v>-2170</v>
      </c>
      <c r="E81" s="42">
        <v>-2.4159429971053217</v>
      </c>
      <c r="F81" s="40">
        <v>172519</v>
      </c>
      <c r="G81" s="4">
        <v>165699</v>
      </c>
      <c r="H81" s="41">
        <v>-6820</v>
      </c>
      <c r="I81" s="43">
        <v>-3.9531877648259033</v>
      </c>
      <c r="J81" s="44">
        <v>1.9207192162101983</v>
      </c>
      <c r="K81" s="6">
        <v>1.8904620650313748</v>
      </c>
    </row>
    <row r="83" spans="1:11" ht="12">
      <c r="A83" s="8" t="s">
        <v>125</v>
      </c>
      <c r="F83" s="1"/>
      <c r="K83" s="51" t="s">
        <v>100</v>
      </c>
    </row>
  </sheetData>
  <mergeCells count="4">
    <mergeCell ref="B3:C3"/>
    <mergeCell ref="J3:K3"/>
    <mergeCell ref="D4:E4"/>
    <mergeCell ref="H4:I4"/>
  </mergeCells>
  <printOptions/>
  <pageMargins left="0.75" right="0.75" top="1" bottom="1" header="0.4921259845" footer="0.4921259845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83"/>
  <sheetViews>
    <sheetView workbookViewId="0" topLeftCell="A1">
      <selection activeCell="A1" sqref="A1"/>
    </sheetView>
  </sheetViews>
  <sheetFormatPr defaultColWidth="11.421875" defaultRowHeight="12.75"/>
  <cols>
    <col min="1" max="1" width="20.7109375" style="1" customWidth="1"/>
    <col min="2" max="4" width="10.7109375" style="8" customWidth="1"/>
    <col min="5" max="5" width="10.7109375" style="9" customWidth="1"/>
    <col min="6" max="8" width="10.7109375" style="8" customWidth="1"/>
    <col min="9" max="9" width="10.7109375" style="9" customWidth="1"/>
    <col min="10" max="11" width="8.7109375" style="10" customWidth="1"/>
    <col min="12" max="16384" width="11.421875" style="1" customWidth="1"/>
  </cols>
  <sheetData>
    <row r="1" spans="1:11" ht="12">
      <c r="A1" s="2" t="s">
        <v>109</v>
      </c>
      <c r="K1" s="25" t="s">
        <v>127</v>
      </c>
    </row>
    <row r="3" spans="1:14" ht="12.75" customHeight="1">
      <c r="A3" s="26" t="s">
        <v>17</v>
      </c>
      <c r="B3" s="70" t="s">
        <v>18</v>
      </c>
      <c r="C3" s="70"/>
      <c r="F3" s="27" t="s">
        <v>19</v>
      </c>
      <c r="G3" s="28"/>
      <c r="J3" s="71" t="s">
        <v>20</v>
      </c>
      <c r="K3" s="71"/>
      <c r="M3" s="29"/>
      <c r="N3" s="29"/>
    </row>
    <row r="4" spans="4:14" ht="12">
      <c r="D4" s="72" t="s">
        <v>21</v>
      </c>
      <c r="E4" s="72"/>
      <c r="H4" s="72" t="s">
        <v>21</v>
      </c>
      <c r="I4" s="72"/>
      <c r="M4" s="29"/>
      <c r="N4" s="29"/>
    </row>
    <row r="5" spans="2:14" ht="12">
      <c r="B5" s="12" t="s">
        <v>22</v>
      </c>
      <c r="C5" s="12" t="s">
        <v>22</v>
      </c>
      <c r="D5" s="12" t="s">
        <v>23</v>
      </c>
      <c r="E5" s="13" t="s">
        <v>24</v>
      </c>
      <c r="F5" s="12" t="s">
        <v>22</v>
      </c>
      <c r="G5" s="12" t="s">
        <v>22</v>
      </c>
      <c r="H5" s="12" t="s">
        <v>23</v>
      </c>
      <c r="I5" s="13" t="s">
        <v>24</v>
      </c>
      <c r="J5" s="14" t="s">
        <v>22</v>
      </c>
      <c r="K5" s="14" t="s">
        <v>22</v>
      </c>
      <c r="M5" s="29"/>
      <c r="N5" s="29"/>
    </row>
    <row r="6" spans="2:11" s="48" customFormat="1" ht="12">
      <c r="B6" s="49">
        <v>2004</v>
      </c>
      <c r="C6" s="48">
        <v>2005</v>
      </c>
      <c r="F6" s="49">
        <v>2004</v>
      </c>
      <c r="G6" s="48">
        <v>2005</v>
      </c>
      <c r="J6" s="49">
        <v>2004</v>
      </c>
      <c r="K6" s="48">
        <v>2005</v>
      </c>
    </row>
    <row r="7" spans="2:10" ht="12">
      <c r="B7" s="31"/>
      <c r="F7" s="31"/>
      <c r="J7" s="32"/>
    </row>
    <row r="8" spans="10:12" ht="12">
      <c r="J8" s="33"/>
      <c r="L8" s="50"/>
    </row>
    <row r="9" spans="1:12" ht="12">
      <c r="A9" s="26" t="s">
        <v>25</v>
      </c>
      <c r="B9" s="34">
        <v>181</v>
      </c>
      <c r="C9" s="52">
        <v>199</v>
      </c>
      <c r="D9" s="34">
        <f>C9-B9</f>
        <v>18</v>
      </c>
      <c r="E9" s="35">
        <f>(D9/B9)*100</f>
        <v>9.94475138121547</v>
      </c>
      <c r="F9" s="34">
        <v>424</v>
      </c>
      <c r="G9" s="8">
        <v>350</v>
      </c>
      <c r="H9" s="34">
        <f>G9-F9</f>
        <v>-74</v>
      </c>
      <c r="I9" s="36">
        <f>(H9/F9)*100</f>
        <v>-17.452830188679243</v>
      </c>
      <c r="J9" s="37">
        <v>2.342541436464088</v>
      </c>
      <c r="K9" s="10">
        <f>G9/C9</f>
        <v>1.7587939698492463</v>
      </c>
      <c r="L9" s="50"/>
    </row>
    <row r="10" spans="1:11" ht="12">
      <c r="A10" s="26" t="s">
        <v>26</v>
      </c>
      <c r="B10" s="34">
        <v>138</v>
      </c>
      <c r="C10" s="52">
        <v>60</v>
      </c>
      <c r="D10" s="34">
        <f aca="true" t="shared" si="0" ref="D10:D73">C10-B10</f>
        <v>-78</v>
      </c>
      <c r="E10" s="35">
        <f aca="true" t="shared" si="1" ref="E10:E73">(D10/B10)*100</f>
        <v>-56.52173913043478</v>
      </c>
      <c r="F10" s="34">
        <v>173</v>
      </c>
      <c r="G10" s="8">
        <v>136</v>
      </c>
      <c r="H10" s="34">
        <f aca="true" t="shared" si="2" ref="H10:H73">G10-F10</f>
        <v>-37</v>
      </c>
      <c r="I10" s="36">
        <f aca="true" t="shared" si="3" ref="I10:I73">(H10/F10)*100</f>
        <v>-21.38728323699422</v>
      </c>
      <c r="J10" s="37">
        <v>1.2536231884057971</v>
      </c>
      <c r="K10" s="10">
        <f aca="true" t="shared" si="4" ref="K10:K73">G10/C10</f>
        <v>2.2666666666666666</v>
      </c>
    </row>
    <row r="11" spans="1:11" ht="12">
      <c r="A11" s="26" t="s">
        <v>27</v>
      </c>
      <c r="B11" s="34">
        <v>799</v>
      </c>
      <c r="C11" s="52">
        <v>805</v>
      </c>
      <c r="D11" s="34">
        <f t="shared" si="0"/>
        <v>6</v>
      </c>
      <c r="E11" s="35">
        <f t="shared" si="1"/>
        <v>0.7509386733416771</v>
      </c>
      <c r="F11" s="34">
        <v>1421</v>
      </c>
      <c r="G11" s="8">
        <v>1400</v>
      </c>
      <c r="H11" s="34">
        <f t="shared" si="2"/>
        <v>-21</v>
      </c>
      <c r="I11" s="36">
        <f t="shared" si="3"/>
        <v>-1.477832512315271</v>
      </c>
      <c r="J11" s="37">
        <v>1.7784730913642053</v>
      </c>
      <c r="K11" s="10">
        <f t="shared" si="4"/>
        <v>1.7391304347826086</v>
      </c>
    </row>
    <row r="12" spans="1:11" ht="12">
      <c r="A12" s="26" t="s">
        <v>28</v>
      </c>
      <c r="B12" s="34">
        <v>549</v>
      </c>
      <c r="C12" s="52">
        <v>478</v>
      </c>
      <c r="D12" s="34">
        <f t="shared" si="0"/>
        <v>-71</v>
      </c>
      <c r="E12" s="35">
        <f t="shared" si="1"/>
        <v>-12.932604735883423</v>
      </c>
      <c r="F12" s="34">
        <v>850</v>
      </c>
      <c r="G12" s="8">
        <v>741</v>
      </c>
      <c r="H12" s="34">
        <f t="shared" si="2"/>
        <v>-109</v>
      </c>
      <c r="I12" s="36">
        <f t="shared" si="3"/>
        <v>-12.823529411764707</v>
      </c>
      <c r="J12" s="38">
        <v>1.5482695810564664</v>
      </c>
      <c r="K12" s="10">
        <f t="shared" si="4"/>
        <v>1.5502092050209204</v>
      </c>
    </row>
    <row r="13" spans="1:11" ht="12">
      <c r="A13" s="26" t="s">
        <v>29</v>
      </c>
      <c r="B13" s="34">
        <v>491</v>
      </c>
      <c r="C13" s="52">
        <v>659</v>
      </c>
      <c r="D13" s="34">
        <f t="shared" si="0"/>
        <v>168</v>
      </c>
      <c r="E13" s="35">
        <f t="shared" si="1"/>
        <v>34.21588594704684</v>
      </c>
      <c r="F13" s="34">
        <v>828</v>
      </c>
      <c r="G13" s="8">
        <v>1085</v>
      </c>
      <c r="H13" s="34">
        <f t="shared" si="2"/>
        <v>257</v>
      </c>
      <c r="I13" s="36">
        <f t="shared" si="3"/>
        <v>31.03864734299517</v>
      </c>
      <c r="J13" s="38">
        <v>1.6863543788187372</v>
      </c>
      <c r="K13" s="10">
        <f t="shared" si="4"/>
        <v>1.6464339908952959</v>
      </c>
    </row>
    <row r="14" spans="1:11" ht="12">
      <c r="A14" s="26" t="s">
        <v>30</v>
      </c>
      <c r="B14" s="34">
        <v>14683</v>
      </c>
      <c r="C14" s="52">
        <v>16496</v>
      </c>
      <c r="D14" s="34">
        <f t="shared" si="0"/>
        <v>1813</v>
      </c>
      <c r="E14" s="35">
        <f t="shared" si="1"/>
        <v>12.347612885650072</v>
      </c>
      <c r="F14" s="34">
        <v>26558</v>
      </c>
      <c r="G14" s="8">
        <v>30065</v>
      </c>
      <c r="H14" s="34">
        <f t="shared" si="2"/>
        <v>3507</v>
      </c>
      <c r="I14" s="36">
        <f t="shared" si="3"/>
        <v>13.205060622034793</v>
      </c>
      <c r="J14" s="38">
        <v>1.8087584281141456</v>
      </c>
      <c r="K14" s="10">
        <f t="shared" si="4"/>
        <v>1.822563045586809</v>
      </c>
    </row>
    <row r="15" spans="1:11" ht="12">
      <c r="A15" s="26" t="s">
        <v>31</v>
      </c>
      <c r="B15" s="34">
        <v>342</v>
      </c>
      <c r="C15" s="52">
        <v>397</v>
      </c>
      <c r="D15" s="34">
        <f t="shared" si="0"/>
        <v>55</v>
      </c>
      <c r="E15" s="35">
        <f t="shared" si="1"/>
        <v>16.08187134502924</v>
      </c>
      <c r="F15" s="34">
        <v>715</v>
      </c>
      <c r="G15" s="8">
        <v>804</v>
      </c>
      <c r="H15" s="34">
        <f t="shared" si="2"/>
        <v>89</v>
      </c>
      <c r="I15" s="36">
        <f t="shared" si="3"/>
        <v>12.447552447552447</v>
      </c>
      <c r="J15" s="38">
        <v>2.090643274853801</v>
      </c>
      <c r="K15" s="10">
        <f t="shared" si="4"/>
        <v>2.025188916876574</v>
      </c>
    </row>
    <row r="16" spans="1:11" ht="12">
      <c r="A16" s="26" t="s">
        <v>32</v>
      </c>
      <c r="B16" s="34">
        <v>2642</v>
      </c>
      <c r="C16" s="52">
        <v>2914</v>
      </c>
      <c r="D16" s="34">
        <f t="shared" si="0"/>
        <v>272</v>
      </c>
      <c r="E16" s="35">
        <f t="shared" si="1"/>
        <v>10.295230885692657</v>
      </c>
      <c r="F16" s="34">
        <v>4456</v>
      </c>
      <c r="G16" s="8">
        <v>4835</v>
      </c>
      <c r="H16" s="34">
        <f t="shared" si="2"/>
        <v>379</v>
      </c>
      <c r="I16" s="36">
        <f t="shared" si="3"/>
        <v>8.505385996409336</v>
      </c>
      <c r="J16" s="38">
        <v>1.6866010598031793</v>
      </c>
      <c r="K16" s="10">
        <f t="shared" si="4"/>
        <v>1.6592312971859986</v>
      </c>
    </row>
    <row r="17" spans="1:11" ht="12">
      <c r="A17" s="26" t="s">
        <v>33</v>
      </c>
      <c r="B17" s="34">
        <v>497</v>
      </c>
      <c r="C17" s="52">
        <v>564</v>
      </c>
      <c r="D17" s="34">
        <f t="shared" si="0"/>
        <v>67</v>
      </c>
      <c r="E17" s="35">
        <f t="shared" si="1"/>
        <v>13.480885311871226</v>
      </c>
      <c r="F17" s="34">
        <v>1098</v>
      </c>
      <c r="G17" s="8">
        <v>1130</v>
      </c>
      <c r="H17" s="34">
        <f t="shared" si="2"/>
        <v>32</v>
      </c>
      <c r="I17" s="36">
        <f t="shared" si="3"/>
        <v>2.914389799635701</v>
      </c>
      <c r="J17" s="38">
        <v>2.209255533199195</v>
      </c>
      <c r="K17" s="10">
        <f t="shared" si="4"/>
        <v>2.00354609929078</v>
      </c>
    </row>
    <row r="18" spans="1:11" ht="12">
      <c r="A18" s="26" t="s">
        <v>99</v>
      </c>
      <c r="B18" s="34">
        <v>7015</v>
      </c>
      <c r="C18" s="52">
        <v>6958</v>
      </c>
      <c r="D18" s="34">
        <f t="shared" si="0"/>
        <v>-57</v>
      </c>
      <c r="E18" s="35">
        <f t="shared" si="1"/>
        <v>-0.8125445473984318</v>
      </c>
      <c r="F18" s="34">
        <v>13246</v>
      </c>
      <c r="G18" s="8">
        <v>13161</v>
      </c>
      <c r="H18" s="34">
        <f t="shared" si="2"/>
        <v>-85</v>
      </c>
      <c r="I18" s="36">
        <f t="shared" si="3"/>
        <v>-0.6417031556696361</v>
      </c>
      <c r="J18" s="38">
        <v>1.88823948681397</v>
      </c>
      <c r="K18" s="10">
        <f t="shared" si="4"/>
        <v>1.8914918079908019</v>
      </c>
    </row>
    <row r="19" spans="1:11" ht="12">
      <c r="A19" s="26" t="s">
        <v>34</v>
      </c>
      <c r="B19" s="34">
        <v>293</v>
      </c>
      <c r="C19" s="52">
        <v>376</v>
      </c>
      <c r="D19" s="34">
        <f t="shared" si="0"/>
        <v>83</v>
      </c>
      <c r="E19" s="35">
        <f t="shared" si="1"/>
        <v>28.327645051194537</v>
      </c>
      <c r="F19" s="34">
        <v>655</v>
      </c>
      <c r="G19" s="8">
        <v>776</v>
      </c>
      <c r="H19" s="34">
        <f t="shared" si="2"/>
        <v>121</v>
      </c>
      <c r="I19" s="36">
        <f t="shared" si="3"/>
        <v>18.473282442748094</v>
      </c>
      <c r="J19" s="38">
        <v>2.2354948805460753</v>
      </c>
      <c r="K19" s="10">
        <f t="shared" si="4"/>
        <v>2.0638297872340425</v>
      </c>
    </row>
    <row r="20" spans="1:11" ht="12">
      <c r="A20" s="26" t="s">
        <v>35</v>
      </c>
      <c r="B20" s="34">
        <v>52</v>
      </c>
      <c r="C20" s="52">
        <v>59</v>
      </c>
      <c r="D20" s="34">
        <f t="shared" si="0"/>
        <v>7</v>
      </c>
      <c r="E20" s="35">
        <f t="shared" si="1"/>
        <v>13.461538461538462</v>
      </c>
      <c r="F20" s="34">
        <v>132</v>
      </c>
      <c r="G20" s="8">
        <v>116</v>
      </c>
      <c r="H20" s="34">
        <f t="shared" si="2"/>
        <v>-16</v>
      </c>
      <c r="I20" s="36">
        <f t="shared" si="3"/>
        <v>-12.121212121212121</v>
      </c>
      <c r="J20" s="38">
        <v>2.5384615384615383</v>
      </c>
      <c r="K20" s="10">
        <f t="shared" si="4"/>
        <v>1.9661016949152543</v>
      </c>
    </row>
    <row r="21" spans="1:11" ht="12">
      <c r="A21" s="26" t="s">
        <v>36</v>
      </c>
      <c r="B21" s="34">
        <v>2622</v>
      </c>
      <c r="C21" s="52">
        <v>2744</v>
      </c>
      <c r="D21" s="34">
        <f t="shared" si="0"/>
        <v>122</v>
      </c>
      <c r="E21" s="35">
        <f t="shared" si="1"/>
        <v>4.652936689549962</v>
      </c>
      <c r="F21" s="34">
        <v>4876</v>
      </c>
      <c r="G21" s="8">
        <v>4998</v>
      </c>
      <c r="H21" s="34">
        <f t="shared" si="2"/>
        <v>122</v>
      </c>
      <c r="I21" s="36">
        <f t="shared" si="3"/>
        <v>2.502050861361772</v>
      </c>
      <c r="J21" s="38">
        <v>1.8596491228070176</v>
      </c>
      <c r="K21" s="10">
        <f t="shared" si="4"/>
        <v>1.8214285714285714</v>
      </c>
    </row>
    <row r="22" spans="1:11" ht="12">
      <c r="A22" s="26" t="s">
        <v>37</v>
      </c>
      <c r="B22" s="34">
        <v>210</v>
      </c>
      <c r="C22" s="52">
        <v>168</v>
      </c>
      <c r="D22" s="34">
        <f t="shared" si="0"/>
        <v>-42</v>
      </c>
      <c r="E22" s="35">
        <f t="shared" si="1"/>
        <v>-20</v>
      </c>
      <c r="F22" s="34">
        <v>421</v>
      </c>
      <c r="G22" s="8">
        <v>317</v>
      </c>
      <c r="H22" s="34">
        <f t="shared" si="2"/>
        <v>-104</v>
      </c>
      <c r="I22" s="36">
        <f t="shared" si="3"/>
        <v>-24.70308788598575</v>
      </c>
      <c r="J22" s="38">
        <v>2.0047619047619047</v>
      </c>
      <c r="K22" s="10">
        <f t="shared" si="4"/>
        <v>1.8869047619047619</v>
      </c>
    </row>
    <row r="23" spans="1:11" ht="12">
      <c r="A23" s="26" t="s">
        <v>38</v>
      </c>
      <c r="B23" s="34">
        <v>60</v>
      </c>
      <c r="C23" s="52">
        <v>74</v>
      </c>
      <c r="D23" s="34">
        <f t="shared" si="0"/>
        <v>14</v>
      </c>
      <c r="E23" s="35">
        <f t="shared" si="1"/>
        <v>23.333333333333332</v>
      </c>
      <c r="F23" s="34">
        <v>96</v>
      </c>
      <c r="G23" s="8">
        <v>149</v>
      </c>
      <c r="H23" s="34">
        <f t="shared" si="2"/>
        <v>53</v>
      </c>
      <c r="I23" s="36">
        <f t="shared" si="3"/>
        <v>55.208333333333336</v>
      </c>
      <c r="J23" s="38">
        <v>1.6</v>
      </c>
      <c r="K23" s="10">
        <f t="shared" si="4"/>
        <v>2.0135135135135136</v>
      </c>
    </row>
    <row r="24" spans="1:11" ht="12">
      <c r="A24" s="26" t="s">
        <v>39</v>
      </c>
      <c r="B24" s="34">
        <v>211</v>
      </c>
      <c r="C24" s="52">
        <v>261</v>
      </c>
      <c r="D24" s="34">
        <f t="shared" si="0"/>
        <v>50</v>
      </c>
      <c r="E24" s="35">
        <f t="shared" si="1"/>
        <v>23.696682464454977</v>
      </c>
      <c r="F24" s="34">
        <v>385</v>
      </c>
      <c r="G24" s="8">
        <v>446</v>
      </c>
      <c r="H24" s="34">
        <f t="shared" si="2"/>
        <v>61</v>
      </c>
      <c r="I24" s="36">
        <f t="shared" si="3"/>
        <v>15.844155844155845</v>
      </c>
      <c r="J24" s="38">
        <v>1.8246445497630333</v>
      </c>
      <c r="K24" s="10">
        <f t="shared" si="4"/>
        <v>1.7088122605363985</v>
      </c>
    </row>
    <row r="25" spans="1:11" ht="12">
      <c r="A25" s="26" t="s">
        <v>40</v>
      </c>
      <c r="B25" s="34">
        <v>1275</v>
      </c>
      <c r="C25" s="52">
        <v>1547</v>
      </c>
      <c r="D25" s="34">
        <f t="shared" si="0"/>
        <v>272</v>
      </c>
      <c r="E25" s="35">
        <f t="shared" si="1"/>
        <v>21.333333333333336</v>
      </c>
      <c r="F25" s="34">
        <v>2263</v>
      </c>
      <c r="G25" s="8">
        <v>3164</v>
      </c>
      <c r="H25" s="34">
        <f t="shared" si="2"/>
        <v>901</v>
      </c>
      <c r="I25" s="36">
        <f t="shared" si="3"/>
        <v>39.81440565620857</v>
      </c>
      <c r="J25" s="38">
        <v>1.7749019607843137</v>
      </c>
      <c r="K25" s="10">
        <f t="shared" si="4"/>
        <v>2.0452488687782804</v>
      </c>
    </row>
    <row r="26" spans="1:11" ht="12">
      <c r="A26" s="26" t="s">
        <v>41</v>
      </c>
      <c r="B26" s="34">
        <v>406</v>
      </c>
      <c r="C26" s="52">
        <v>442</v>
      </c>
      <c r="D26" s="34">
        <f t="shared" si="0"/>
        <v>36</v>
      </c>
      <c r="E26" s="35">
        <f t="shared" si="1"/>
        <v>8.866995073891626</v>
      </c>
      <c r="F26" s="34">
        <v>849</v>
      </c>
      <c r="G26" s="8">
        <v>929</v>
      </c>
      <c r="H26" s="34">
        <f t="shared" si="2"/>
        <v>80</v>
      </c>
      <c r="I26" s="36">
        <f t="shared" si="3"/>
        <v>9.422850412249705</v>
      </c>
      <c r="J26" s="38">
        <v>2.0911330049261085</v>
      </c>
      <c r="K26" s="10">
        <f t="shared" si="4"/>
        <v>2.1018099547511313</v>
      </c>
    </row>
    <row r="27" spans="1:11" ht="12">
      <c r="A27" s="26" t="s">
        <v>91</v>
      </c>
      <c r="B27" s="34">
        <v>1832</v>
      </c>
      <c r="C27" s="52">
        <v>1908</v>
      </c>
      <c r="D27" s="34">
        <f t="shared" si="0"/>
        <v>76</v>
      </c>
      <c r="E27" s="35">
        <f t="shared" si="1"/>
        <v>4.148471615720524</v>
      </c>
      <c r="F27" s="34">
        <v>3806</v>
      </c>
      <c r="G27" s="8">
        <v>3459</v>
      </c>
      <c r="H27" s="34">
        <f t="shared" si="2"/>
        <v>-347</v>
      </c>
      <c r="I27" s="36">
        <f t="shared" si="3"/>
        <v>-9.117183394640042</v>
      </c>
      <c r="J27" s="38">
        <v>2.0775109170305677</v>
      </c>
      <c r="K27" s="10">
        <f t="shared" si="4"/>
        <v>1.8128930817610063</v>
      </c>
    </row>
    <row r="28" spans="1:11" ht="12">
      <c r="A28" s="26" t="s">
        <v>42</v>
      </c>
      <c r="B28" s="34">
        <v>410</v>
      </c>
      <c r="C28" s="52">
        <v>608</v>
      </c>
      <c r="D28" s="34">
        <f t="shared" si="0"/>
        <v>198</v>
      </c>
      <c r="E28" s="35">
        <f t="shared" si="1"/>
        <v>48.292682926829265</v>
      </c>
      <c r="F28" s="34">
        <v>1071</v>
      </c>
      <c r="G28" s="8">
        <v>967</v>
      </c>
      <c r="H28" s="34">
        <f t="shared" si="2"/>
        <v>-104</v>
      </c>
      <c r="I28" s="36">
        <f t="shared" si="3"/>
        <v>-9.710550887021476</v>
      </c>
      <c r="J28" s="38">
        <v>2.6121951219512196</v>
      </c>
      <c r="K28" s="10">
        <f t="shared" si="4"/>
        <v>1.5904605263157894</v>
      </c>
    </row>
    <row r="29" spans="1:11" ht="12">
      <c r="A29" s="26" t="s">
        <v>43</v>
      </c>
      <c r="B29" s="34">
        <v>419</v>
      </c>
      <c r="C29" s="52">
        <v>347</v>
      </c>
      <c r="D29" s="34">
        <f t="shared" si="0"/>
        <v>-72</v>
      </c>
      <c r="E29" s="35">
        <f t="shared" si="1"/>
        <v>-17.18377088305489</v>
      </c>
      <c r="F29" s="34">
        <v>948</v>
      </c>
      <c r="G29" s="8">
        <v>747</v>
      </c>
      <c r="H29" s="34">
        <f t="shared" si="2"/>
        <v>-201</v>
      </c>
      <c r="I29" s="36">
        <f t="shared" si="3"/>
        <v>-21.202531645569618</v>
      </c>
      <c r="J29" s="38">
        <v>2.2625298329355608</v>
      </c>
      <c r="K29" s="10">
        <f t="shared" si="4"/>
        <v>2.152737752161383</v>
      </c>
    </row>
    <row r="30" spans="1:11" ht="12">
      <c r="A30" s="26" t="s">
        <v>44</v>
      </c>
      <c r="B30" s="34">
        <v>414</v>
      </c>
      <c r="C30" s="52">
        <v>169</v>
      </c>
      <c r="D30" s="34">
        <f t="shared" si="0"/>
        <v>-245</v>
      </c>
      <c r="E30" s="35">
        <f t="shared" si="1"/>
        <v>-59.17874396135265</v>
      </c>
      <c r="F30" s="34">
        <v>772</v>
      </c>
      <c r="G30" s="8">
        <v>558</v>
      </c>
      <c r="H30" s="34">
        <f t="shared" si="2"/>
        <v>-214</v>
      </c>
      <c r="I30" s="36">
        <f t="shared" si="3"/>
        <v>-27.72020725388601</v>
      </c>
      <c r="J30" s="38">
        <v>1.8647342995169083</v>
      </c>
      <c r="K30" s="10">
        <f t="shared" si="4"/>
        <v>3.301775147928994</v>
      </c>
    </row>
    <row r="31" spans="1:11" ht="12">
      <c r="A31" s="26" t="s">
        <v>45</v>
      </c>
      <c r="B31" s="34">
        <v>1255</v>
      </c>
      <c r="C31" s="52">
        <v>1335</v>
      </c>
      <c r="D31" s="34">
        <f t="shared" si="0"/>
        <v>80</v>
      </c>
      <c r="E31" s="35">
        <f t="shared" si="1"/>
        <v>6.374501992031872</v>
      </c>
      <c r="F31" s="34">
        <v>3839</v>
      </c>
      <c r="G31" s="8">
        <v>3977</v>
      </c>
      <c r="H31" s="34">
        <f t="shared" si="2"/>
        <v>138</v>
      </c>
      <c r="I31" s="36">
        <f t="shared" si="3"/>
        <v>3.5946861161760872</v>
      </c>
      <c r="J31" s="38">
        <v>3.058964143426295</v>
      </c>
      <c r="K31" s="10">
        <f t="shared" si="4"/>
        <v>2.9790262172284643</v>
      </c>
    </row>
    <row r="32" spans="1:11" ht="12">
      <c r="A32" s="26" t="s">
        <v>46</v>
      </c>
      <c r="B32" s="34">
        <v>1056</v>
      </c>
      <c r="C32" s="52">
        <v>1160</v>
      </c>
      <c r="D32" s="34">
        <f t="shared" si="0"/>
        <v>104</v>
      </c>
      <c r="E32" s="35">
        <f t="shared" si="1"/>
        <v>9.848484848484848</v>
      </c>
      <c r="F32" s="34">
        <v>1877</v>
      </c>
      <c r="G32" s="8">
        <v>2129</v>
      </c>
      <c r="H32" s="34">
        <f t="shared" si="2"/>
        <v>252</v>
      </c>
      <c r="I32" s="36">
        <f t="shared" si="3"/>
        <v>13.425679275439531</v>
      </c>
      <c r="J32" s="38">
        <v>1.777462121212121</v>
      </c>
      <c r="K32" s="10">
        <f t="shared" si="4"/>
        <v>1.835344827586207</v>
      </c>
    </row>
    <row r="33" spans="1:11" ht="12">
      <c r="A33" s="26" t="s">
        <v>114</v>
      </c>
      <c r="B33" s="34">
        <v>243</v>
      </c>
      <c r="C33" s="52">
        <v>240</v>
      </c>
      <c r="D33" s="34">
        <f>C33-B33</f>
        <v>-3</v>
      </c>
      <c r="E33" s="35">
        <f>(D33/B33)*100</f>
        <v>-1.2345679012345678</v>
      </c>
      <c r="F33" s="34">
        <v>493</v>
      </c>
      <c r="G33" s="8">
        <v>442</v>
      </c>
      <c r="H33" s="34">
        <f>G33-F33</f>
        <v>-51</v>
      </c>
      <c r="I33" s="36">
        <f>(H33/F33)*100</f>
        <v>-10.344827586206897</v>
      </c>
      <c r="J33" s="38">
        <v>2.02880658436214</v>
      </c>
      <c r="K33" s="10">
        <f>G33/C33</f>
        <v>1.8416666666666666</v>
      </c>
    </row>
    <row r="34" spans="1:11" ht="12">
      <c r="A34" s="26" t="s">
        <v>47</v>
      </c>
      <c r="B34" s="34">
        <v>144</v>
      </c>
      <c r="C34" s="52">
        <v>136</v>
      </c>
      <c r="D34" s="34">
        <f t="shared" si="0"/>
        <v>-8</v>
      </c>
      <c r="E34" s="35">
        <f t="shared" si="1"/>
        <v>-5.555555555555555</v>
      </c>
      <c r="F34" s="34">
        <v>292</v>
      </c>
      <c r="G34" s="8">
        <v>223</v>
      </c>
      <c r="H34" s="34">
        <f t="shared" si="2"/>
        <v>-69</v>
      </c>
      <c r="I34" s="36">
        <f t="shared" si="3"/>
        <v>-23.63013698630137</v>
      </c>
      <c r="J34" s="38">
        <v>2.0277777777777777</v>
      </c>
      <c r="K34" s="10">
        <f t="shared" si="4"/>
        <v>1.6397058823529411</v>
      </c>
    </row>
    <row r="35" spans="1:11" ht="12">
      <c r="A35" s="26" t="s">
        <v>48</v>
      </c>
      <c r="B35" s="34">
        <v>80</v>
      </c>
      <c r="C35" s="52">
        <v>83</v>
      </c>
      <c r="D35" s="34">
        <f t="shared" si="0"/>
        <v>3</v>
      </c>
      <c r="E35" s="35">
        <f t="shared" si="1"/>
        <v>3.75</v>
      </c>
      <c r="F35" s="34">
        <v>127</v>
      </c>
      <c r="G35" s="8">
        <v>204</v>
      </c>
      <c r="H35" s="34">
        <f t="shared" si="2"/>
        <v>77</v>
      </c>
      <c r="I35" s="36">
        <f t="shared" si="3"/>
        <v>60.629921259842526</v>
      </c>
      <c r="J35" s="38">
        <v>1.5875</v>
      </c>
      <c r="K35" s="10">
        <f t="shared" si="4"/>
        <v>2.4578313253012047</v>
      </c>
    </row>
    <row r="36" spans="1:11" ht="12">
      <c r="A36" s="26" t="s">
        <v>49</v>
      </c>
      <c r="B36" s="34">
        <v>2146</v>
      </c>
      <c r="C36" s="52">
        <v>1962</v>
      </c>
      <c r="D36" s="34">
        <f t="shared" si="0"/>
        <v>-184</v>
      </c>
      <c r="E36" s="35">
        <f t="shared" si="1"/>
        <v>-8.574091332712023</v>
      </c>
      <c r="F36" s="34">
        <v>4326</v>
      </c>
      <c r="G36" s="8">
        <v>4067</v>
      </c>
      <c r="H36" s="34">
        <f t="shared" si="2"/>
        <v>-259</v>
      </c>
      <c r="I36" s="36">
        <f t="shared" si="3"/>
        <v>-5.9870550161812295</v>
      </c>
      <c r="J36" s="38">
        <v>2.0158434296365333</v>
      </c>
      <c r="K36" s="10">
        <f t="shared" si="4"/>
        <v>2.0728848114169214</v>
      </c>
    </row>
    <row r="37" spans="1:11" ht="12">
      <c r="A37" s="26" t="s">
        <v>50</v>
      </c>
      <c r="B37" s="34">
        <v>166</v>
      </c>
      <c r="C37" s="52">
        <v>182</v>
      </c>
      <c r="D37" s="34">
        <f t="shared" si="0"/>
        <v>16</v>
      </c>
      <c r="E37" s="35">
        <f t="shared" si="1"/>
        <v>9.63855421686747</v>
      </c>
      <c r="F37" s="34">
        <v>301</v>
      </c>
      <c r="G37" s="8">
        <v>435</v>
      </c>
      <c r="H37" s="34">
        <f t="shared" si="2"/>
        <v>134</v>
      </c>
      <c r="I37" s="36">
        <f t="shared" si="3"/>
        <v>44.518272425249165</v>
      </c>
      <c r="J37" s="38">
        <v>1.8132530120481927</v>
      </c>
      <c r="K37" s="10">
        <f t="shared" si="4"/>
        <v>2.39010989010989</v>
      </c>
    </row>
    <row r="38" spans="1:11" ht="12">
      <c r="A38" s="26" t="s">
        <v>51</v>
      </c>
      <c r="B38" s="34">
        <v>533</v>
      </c>
      <c r="C38" s="52">
        <v>542</v>
      </c>
      <c r="D38" s="34">
        <f t="shared" si="0"/>
        <v>9</v>
      </c>
      <c r="E38" s="35">
        <f t="shared" si="1"/>
        <v>1.6885553470919326</v>
      </c>
      <c r="F38" s="34">
        <v>1404</v>
      </c>
      <c r="G38" s="8">
        <v>1381</v>
      </c>
      <c r="H38" s="34">
        <f t="shared" si="2"/>
        <v>-23</v>
      </c>
      <c r="I38" s="36">
        <f t="shared" si="3"/>
        <v>-1.638176638176638</v>
      </c>
      <c r="J38" s="38">
        <v>2.6341463414634148</v>
      </c>
      <c r="K38" s="10">
        <f t="shared" si="4"/>
        <v>2.547970479704797</v>
      </c>
    </row>
    <row r="39" spans="1:11" ht="12">
      <c r="A39" s="26" t="s">
        <v>52</v>
      </c>
      <c r="B39" s="34">
        <v>152</v>
      </c>
      <c r="C39" s="52">
        <v>167</v>
      </c>
      <c r="D39" s="34">
        <f t="shared" si="0"/>
        <v>15</v>
      </c>
      <c r="E39" s="35">
        <f t="shared" si="1"/>
        <v>9.868421052631579</v>
      </c>
      <c r="F39" s="34">
        <v>591</v>
      </c>
      <c r="G39" s="8">
        <v>760</v>
      </c>
      <c r="H39" s="34">
        <f t="shared" si="2"/>
        <v>169</v>
      </c>
      <c r="I39" s="36">
        <f t="shared" si="3"/>
        <v>28.59560067681895</v>
      </c>
      <c r="J39" s="38">
        <v>3.888157894736842</v>
      </c>
      <c r="K39" s="10">
        <f t="shared" si="4"/>
        <v>4.550898203592815</v>
      </c>
    </row>
    <row r="40" spans="1:11" ht="12">
      <c r="A40" s="26" t="s">
        <v>53</v>
      </c>
      <c r="B40" s="34">
        <v>380</v>
      </c>
      <c r="C40" s="52">
        <v>257</v>
      </c>
      <c r="D40" s="34">
        <f t="shared" si="0"/>
        <v>-123</v>
      </c>
      <c r="E40" s="35">
        <f t="shared" si="1"/>
        <v>-32.36842105263158</v>
      </c>
      <c r="F40" s="34">
        <v>651</v>
      </c>
      <c r="G40" s="8">
        <v>515</v>
      </c>
      <c r="H40" s="34">
        <f t="shared" si="2"/>
        <v>-136</v>
      </c>
      <c r="I40" s="36">
        <f t="shared" si="3"/>
        <v>-20.89093701996928</v>
      </c>
      <c r="J40" s="38">
        <v>1.7131578947368422</v>
      </c>
      <c r="K40" s="10">
        <f t="shared" si="4"/>
        <v>2.0038910505836576</v>
      </c>
    </row>
    <row r="41" spans="1:11" ht="12">
      <c r="A41" s="26" t="s">
        <v>84</v>
      </c>
      <c r="B41" s="34">
        <v>1482</v>
      </c>
      <c r="C41" s="52">
        <v>1288</v>
      </c>
      <c r="D41" s="34">
        <f t="shared" si="0"/>
        <v>-194</v>
      </c>
      <c r="E41" s="35">
        <f t="shared" si="1"/>
        <v>-13.090418353576247</v>
      </c>
      <c r="F41" s="34">
        <v>2607</v>
      </c>
      <c r="G41" s="8">
        <v>2368</v>
      </c>
      <c r="H41" s="34">
        <f t="shared" si="2"/>
        <v>-239</v>
      </c>
      <c r="I41" s="36">
        <f t="shared" si="3"/>
        <v>-9.167625623321825</v>
      </c>
      <c r="J41" s="38">
        <v>1.7591093117408907</v>
      </c>
      <c r="K41" s="10">
        <f t="shared" si="4"/>
        <v>1.8385093167701863</v>
      </c>
    </row>
    <row r="42" spans="1:11" s="45" customFormat="1" ht="12">
      <c r="A42" s="2" t="s">
        <v>54</v>
      </c>
      <c r="B42" s="40">
        <v>43178</v>
      </c>
      <c r="C42" s="53">
        <v>45585</v>
      </c>
      <c r="D42" s="41">
        <f t="shared" si="0"/>
        <v>2407</v>
      </c>
      <c r="E42" s="42">
        <f t="shared" si="1"/>
        <v>5.5745981749965265</v>
      </c>
      <c r="F42" s="40">
        <v>82551</v>
      </c>
      <c r="G42" s="4">
        <v>86834</v>
      </c>
      <c r="H42" s="41">
        <f t="shared" si="2"/>
        <v>4283</v>
      </c>
      <c r="I42" s="43">
        <f t="shared" si="3"/>
        <v>5.1883078339450766</v>
      </c>
      <c r="J42" s="44">
        <v>1.911876418546482</v>
      </c>
      <c r="K42" s="6">
        <f t="shared" si="4"/>
        <v>1.9048809915542393</v>
      </c>
    </row>
    <row r="43" spans="3:9" ht="12">
      <c r="C43" s="52"/>
      <c r="D43" s="34"/>
      <c r="E43" s="35"/>
      <c r="H43" s="34"/>
      <c r="I43" s="36"/>
    </row>
    <row r="44" spans="1:11" ht="12">
      <c r="A44" s="26" t="s">
        <v>55</v>
      </c>
      <c r="B44" s="34">
        <v>8991</v>
      </c>
      <c r="C44" s="52">
        <v>8840</v>
      </c>
      <c r="D44" s="34">
        <f t="shared" si="0"/>
        <v>-151</v>
      </c>
      <c r="E44" s="35">
        <f t="shared" si="1"/>
        <v>-1.6794572350127908</v>
      </c>
      <c r="F44" s="34">
        <v>19930</v>
      </c>
      <c r="G44" s="8">
        <v>18749</v>
      </c>
      <c r="H44" s="34">
        <f t="shared" si="2"/>
        <v>-1181</v>
      </c>
      <c r="I44" s="36">
        <f t="shared" si="3"/>
        <v>-5.925740090316106</v>
      </c>
      <c r="J44" s="38">
        <v>2.2166611055499943</v>
      </c>
      <c r="K44" s="10">
        <f t="shared" si="4"/>
        <v>2.1209276018099548</v>
      </c>
    </row>
    <row r="45" spans="1:11" ht="12">
      <c r="A45" s="26" t="s">
        <v>56</v>
      </c>
      <c r="B45" s="34">
        <v>887</v>
      </c>
      <c r="C45" s="52">
        <v>886</v>
      </c>
      <c r="D45" s="34">
        <f t="shared" si="0"/>
        <v>-1</v>
      </c>
      <c r="E45" s="35">
        <f t="shared" si="1"/>
        <v>-0.11273957158962795</v>
      </c>
      <c r="F45" s="34">
        <v>2080</v>
      </c>
      <c r="G45" s="8">
        <v>2220</v>
      </c>
      <c r="H45" s="34">
        <f t="shared" si="2"/>
        <v>140</v>
      </c>
      <c r="I45" s="36">
        <f t="shared" si="3"/>
        <v>6.730769230769231</v>
      </c>
      <c r="J45" s="38">
        <v>2.3449830890642613</v>
      </c>
      <c r="K45" s="10">
        <f t="shared" si="4"/>
        <v>2.505643340857788</v>
      </c>
    </row>
    <row r="46" spans="1:11" ht="12">
      <c r="A46" s="26" t="s">
        <v>57</v>
      </c>
      <c r="B46" s="34">
        <v>561</v>
      </c>
      <c r="C46" s="52">
        <v>410</v>
      </c>
      <c r="D46" s="34">
        <f t="shared" si="0"/>
        <v>-151</v>
      </c>
      <c r="E46" s="35">
        <f t="shared" si="1"/>
        <v>-26.916221033868094</v>
      </c>
      <c r="F46" s="34">
        <v>1315</v>
      </c>
      <c r="G46" s="8">
        <v>1274</v>
      </c>
      <c r="H46" s="34">
        <f t="shared" si="2"/>
        <v>-41</v>
      </c>
      <c r="I46" s="36">
        <f t="shared" si="3"/>
        <v>-3.11787072243346</v>
      </c>
      <c r="J46" s="38">
        <v>2.344028520499109</v>
      </c>
      <c r="K46" s="10">
        <f t="shared" si="4"/>
        <v>3.107317073170732</v>
      </c>
    </row>
    <row r="47" spans="1:11" ht="12">
      <c r="A47" s="26" t="s">
        <v>58</v>
      </c>
      <c r="B47" s="34">
        <v>196</v>
      </c>
      <c r="C47" s="52">
        <v>248</v>
      </c>
      <c r="D47" s="34">
        <f t="shared" si="0"/>
        <v>52</v>
      </c>
      <c r="E47" s="35">
        <f t="shared" si="1"/>
        <v>26.53061224489796</v>
      </c>
      <c r="F47" s="34">
        <v>555</v>
      </c>
      <c r="G47" s="8">
        <v>677</v>
      </c>
      <c r="H47" s="34">
        <f t="shared" si="2"/>
        <v>122</v>
      </c>
      <c r="I47" s="36">
        <f t="shared" si="3"/>
        <v>21.98198198198198</v>
      </c>
      <c r="J47" s="38">
        <v>2.8316326530612246</v>
      </c>
      <c r="K47" s="10">
        <f t="shared" si="4"/>
        <v>2.7298387096774195</v>
      </c>
    </row>
    <row r="48" spans="1:11" ht="12">
      <c r="A48" s="26" t="s">
        <v>59</v>
      </c>
      <c r="B48" s="34">
        <v>526</v>
      </c>
      <c r="C48" s="52">
        <v>545</v>
      </c>
      <c r="D48" s="34">
        <f t="shared" si="0"/>
        <v>19</v>
      </c>
      <c r="E48" s="35">
        <f t="shared" si="1"/>
        <v>3.6121673003802277</v>
      </c>
      <c r="F48" s="34">
        <v>1613</v>
      </c>
      <c r="G48" s="8">
        <v>1463</v>
      </c>
      <c r="H48" s="34">
        <f t="shared" si="2"/>
        <v>-150</v>
      </c>
      <c r="I48" s="36">
        <f t="shared" si="3"/>
        <v>-9.299442033477991</v>
      </c>
      <c r="J48" s="38">
        <v>3.0665399239543727</v>
      </c>
      <c r="K48" s="10">
        <f t="shared" si="4"/>
        <v>2.684403669724771</v>
      </c>
    </row>
    <row r="49" spans="1:11" ht="12">
      <c r="A49" s="26" t="s">
        <v>60</v>
      </c>
      <c r="B49" s="34">
        <v>76</v>
      </c>
      <c r="C49" s="52">
        <v>75</v>
      </c>
      <c r="D49" s="34">
        <f t="shared" si="0"/>
        <v>-1</v>
      </c>
      <c r="E49" s="35">
        <f t="shared" si="1"/>
        <v>-1.3157894736842104</v>
      </c>
      <c r="F49" s="34">
        <v>206</v>
      </c>
      <c r="G49" s="8">
        <v>126</v>
      </c>
      <c r="H49" s="34">
        <f t="shared" si="2"/>
        <v>-80</v>
      </c>
      <c r="I49" s="36">
        <f t="shared" si="3"/>
        <v>-38.83495145631068</v>
      </c>
      <c r="J49" s="38">
        <v>2.710526315789474</v>
      </c>
      <c r="K49" s="10">
        <f t="shared" si="4"/>
        <v>1.68</v>
      </c>
    </row>
    <row r="50" spans="1:11" ht="12">
      <c r="A50" s="26" t="s">
        <v>85</v>
      </c>
      <c r="B50" s="34">
        <v>229</v>
      </c>
      <c r="C50" s="52">
        <v>216</v>
      </c>
      <c r="D50" s="34">
        <f t="shared" si="0"/>
        <v>-13</v>
      </c>
      <c r="E50" s="35">
        <f t="shared" si="1"/>
        <v>-5.676855895196507</v>
      </c>
      <c r="F50" s="34">
        <v>613</v>
      </c>
      <c r="G50" s="8">
        <v>632</v>
      </c>
      <c r="H50" s="34">
        <f t="shared" si="2"/>
        <v>19</v>
      </c>
      <c r="I50" s="36">
        <f t="shared" si="3"/>
        <v>3.0995106035889073</v>
      </c>
      <c r="J50" s="38">
        <v>2.6768558951965065</v>
      </c>
      <c r="K50" s="10">
        <f t="shared" si="4"/>
        <v>2.925925925925926</v>
      </c>
    </row>
    <row r="51" spans="1:11" s="45" customFormat="1" ht="12">
      <c r="A51" s="2" t="s">
        <v>61</v>
      </c>
      <c r="B51" s="40">
        <v>11466</v>
      </c>
      <c r="C51" s="53">
        <v>11220</v>
      </c>
      <c r="D51" s="41">
        <f t="shared" si="0"/>
        <v>-246</v>
      </c>
      <c r="E51" s="42">
        <f t="shared" si="1"/>
        <v>-2.1454735740450026</v>
      </c>
      <c r="F51" s="40">
        <v>26312</v>
      </c>
      <c r="G51" s="4">
        <v>25141</v>
      </c>
      <c r="H51" s="41">
        <f t="shared" si="2"/>
        <v>-1171</v>
      </c>
      <c r="I51" s="43">
        <f t="shared" si="3"/>
        <v>-4.450440863484341</v>
      </c>
      <c r="J51" s="44">
        <v>2.2947845804988662</v>
      </c>
      <c r="K51" s="6">
        <f t="shared" si="4"/>
        <v>2.2407308377896613</v>
      </c>
    </row>
    <row r="52" spans="3:9" ht="12">
      <c r="C52" s="52"/>
      <c r="D52" s="34"/>
      <c r="E52" s="35"/>
      <c r="H52" s="34"/>
      <c r="I52" s="36"/>
    </row>
    <row r="53" spans="1:11" ht="12">
      <c r="A53" s="26" t="s">
        <v>92</v>
      </c>
      <c r="B53" s="34">
        <v>148</v>
      </c>
      <c r="C53" s="52">
        <v>191</v>
      </c>
      <c r="D53" s="34">
        <f t="shared" si="0"/>
        <v>43</v>
      </c>
      <c r="E53" s="35">
        <f t="shared" si="1"/>
        <v>29.054054054054053</v>
      </c>
      <c r="F53" s="34">
        <v>395</v>
      </c>
      <c r="G53" s="8">
        <v>612</v>
      </c>
      <c r="H53" s="34">
        <f t="shared" si="2"/>
        <v>217</v>
      </c>
      <c r="I53" s="36">
        <f t="shared" si="3"/>
        <v>54.936708860759495</v>
      </c>
      <c r="J53" s="38">
        <v>2.668918918918919</v>
      </c>
      <c r="K53" s="10">
        <f t="shared" si="4"/>
        <v>3.2041884816753927</v>
      </c>
    </row>
    <row r="54" spans="1:11" ht="12">
      <c r="A54" s="26" t="s">
        <v>86</v>
      </c>
      <c r="B54" s="34">
        <v>152</v>
      </c>
      <c r="C54" s="52">
        <v>256</v>
      </c>
      <c r="D54" s="34">
        <f t="shared" si="0"/>
        <v>104</v>
      </c>
      <c r="E54" s="35">
        <f t="shared" si="1"/>
        <v>68.42105263157895</v>
      </c>
      <c r="F54" s="34">
        <v>474</v>
      </c>
      <c r="G54" s="8">
        <v>600</v>
      </c>
      <c r="H54" s="34">
        <f t="shared" si="2"/>
        <v>126</v>
      </c>
      <c r="I54" s="36">
        <f t="shared" si="3"/>
        <v>26.582278481012654</v>
      </c>
      <c r="J54" s="38">
        <v>3.1184210526315788</v>
      </c>
      <c r="K54" s="10">
        <f t="shared" si="4"/>
        <v>2.34375</v>
      </c>
    </row>
    <row r="55" spans="1:11" ht="12">
      <c r="A55" s="26" t="s">
        <v>63</v>
      </c>
      <c r="B55" s="34">
        <v>385</v>
      </c>
      <c r="C55" s="52">
        <v>458</v>
      </c>
      <c r="D55" s="34">
        <f t="shared" si="0"/>
        <v>73</v>
      </c>
      <c r="E55" s="35">
        <f t="shared" si="1"/>
        <v>18.961038961038962</v>
      </c>
      <c r="F55" s="34">
        <v>902</v>
      </c>
      <c r="G55" s="8">
        <v>889</v>
      </c>
      <c r="H55" s="34">
        <f t="shared" si="2"/>
        <v>-13</v>
      </c>
      <c r="I55" s="36">
        <f t="shared" si="3"/>
        <v>-1.441241685144124</v>
      </c>
      <c r="J55" s="38">
        <v>2.342857142857143</v>
      </c>
      <c r="K55" s="10">
        <f t="shared" si="4"/>
        <v>1.9410480349344978</v>
      </c>
    </row>
    <row r="56" spans="1:11" ht="12">
      <c r="A56" s="26" t="s">
        <v>87</v>
      </c>
      <c r="B56" s="34">
        <v>410</v>
      </c>
      <c r="C56" s="52">
        <v>472</v>
      </c>
      <c r="D56" s="34">
        <f t="shared" si="0"/>
        <v>62</v>
      </c>
      <c r="E56" s="35">
        <f t="shared" si="1"/>
        <v>15.121951219512194</v>
      </c>
      <c r="F56" s="34">
        <v>898</v>
      </c>
      <c r="G56" s="8">
        <v>908</v>
      </c>
      <c r="H56" s="34">
        <f t="shared" si="2"/>
        <v>10</v>
      </c>
      <c r="I56" s="36">
        <f t="shared" si="3"/>
        <v>1.1135857461024499</v>
      </c>
      <c r="J56" s="38">
        <v>2.1902439024390246</v>
      </c>
      <c r="K56" s="10">
        <f t="shared" si="4"/>
        <v>1.923728813559322</v>
      </c>
    </row>
    <row r="57" spans="1:11" s="45" customFormat="1" ht="12">
      <c r="A57" s="2" t="s">
        <v>64</v>
      </c>
      <c r="B57" s="40">
        <v>1095</v>
      </c>
      <c r="C57" s="53">
        <v>1377</v>
      </c>
      <c r="D57" s="41">
        <f t="shared" si="0"/>
        <v>282</v>
      </c>
      <c r="E57" s="42">
        <f t="shared" si="1"/>
        <v>25.753424657534246</v>
      </c>
      <c r="F57" s="40">
        <v>2669</v>
      </c>
      <c r="G57" s="4">
        <v>3009</v>
      </c>
      <c r="H57" s="41">
        <f t="shared" si="2"/>
        <v>340</v>
      </c>
      <c r="I57" s="43">
        <f t="shared" si="3"/>
        <v>12.738853503184714</v>
      </c>
      <c r="J57" s="44">
        <v>2.437442922374429</v>
      </c>
      <c r="K57" s="6">
        <f t="shared" si="4"/>
        <v>2.185185185185185</v>
      </c>
    </row>
    <row r="58" spans="3:9" ht="12">
      <c r="C58" s="52"/>
      <c r="D58" s="34"/>
      <c r="E58" s="35"/>
      <c r="H58" s="34"/>
      <c r="I58" s="36"/>
    </row>
    <row r="59" spans="1:11" ht="12">
      <c r="A59" s="26" t="s">
        <v>88</v>
      </c>
      <c r="B59" s="34">
        <v>1275</v>
      </c>
      <c r="C59" s="52">
        <v>749</v>
      </c>
      <c r="D59" s="34">
        <f t="shared" si="0"/>
        <v>-526</v>
      </c>
      <c r="E59" s="35">
        <f t="shared" si="1"/>
        <v>-41.25490196078431</v>
      </c>
      <c r="F59" s="34">
        <v>2229</v>
      </c>
      <c r="G59" s="8">
        <v>1946</v>
      </c>
      <c r="H59" s="34">
        <f t="shared" si="2"/>
        <v>-283</v>
      </c>
      <c r="I59" s="36">
        <f t="shared" si="3"/>
        <v>-12.696276357110811</v>
      </c>
      <c r="J59" s="38">
        <v>1.748235294117647</v>
      </c>
      <c r="K59" s="10">
        <f t="shared" si="4"/>
        <v>2.5981308411214954</v>
      </c>
    </row>
    <row r="60" spans="1:11" ht="12">
      <c r="A60" s="26" t="s">
        <v>65</v>
      </c>
      <c r="B60" s="34">
        <v>497</v>
      </c>
      <c r="C60" s="52">
        <v>413</v>
      </c>
      <c r="D60" s="34">
        <f t="shared" si="0"/>
        <v>-84</v>
      </c>
      <c r="E60" s="35">
        <f t="shared" si="1"/>
        <v>-16.901408450704224</v>
      </c>
      <c r="F60" s="34">
        <v>1429</v>
      </c>
      <c r="G60" s="8">
        <v>1383</v>
      </c>
      <c r="H60" s="34">
        <f t="shared" si="2"/>
        <v>-46</v>
      </c>
      <c r="I60" s="36">
        <f t="shared" si="3"/>
        <v>-3.219034289713086</v>
      </c>
      <c r="J60" s="38">
        <v>2.875251509054326</v>
      </c>
      <c r="K60" s="10">
        <f t="shared" si="4"/>
        <v>3.348668280871671</v>
      </c>
    </row>
    <row r="61" spans="1:11" ht="12">
      <c r="A61" s="26" t="s">
        <v>66</v>
      </c>
      <c r="B61" s="34">
        <v>353</v>
      </c>
      <c r="C61" s="52">
        <v>249</v>
      </c>
      <c r="D61" s="34">
        <f t="shared" si="0"/>
        <v>-104</v>
      </c>
      <c r="E61" s="35">
        <f t="shared" si="1"/>
        <v>-29.461756373937675</v>
      </c>
      <c r="F61" s="34">
        <v>908</v>
      </c>
      <c r="G61" s="8">
        <v>832</v>
      </c>
      <c r="H61" s="34">
        <f t="shared" si="2"/>
        <v>-76</v>
      </c>
      <c r="I61" s="36">
        <f t="shared" si="3"/>
        <v>-8.370044052863436</v>
      </c>
      <c r="J61" s="38">
        <v>2.5722379603399435</v>
      </c>
      <c r="K61" s="10">
        <f t="shared" si="4"/>
        <v>3.3413654618473894</v>
      </c>
    </row>
    <row r="62" spans="1:11" ht="12">
      <c r="A62" s="26" t="s">
        <v>67</v>
      </c>
      <c r="B62" s="34">
        <v>992</v>
      </c>
      <c r="C62" s="52">
        <v>945</v>
      </c>
      <c r="D62" s="34">
        <f t="shared" si="0"/>
        <v>-47</v>
      </c>
      <c r="E62" s="35">
        <f t="shared" si="1"/>
        <v>-4.737903225806452</v>
      </c>
      <c r="F62" s="34">
        <v>2599</v>
      </c>
      <c r="G62" s="8">
        <v>2716</v>
      </c>
      <c r="H62" s="34">
        <f t="shared" si="2"/>
        <v>117</v>
      </c>
      <c r="I62" s="36">
        <f t="shared" si="3"/>
        <v>4.501731435167372</v>
      </c>
      <c r="J62" s="38">
        <v>2.619959677419355</v>
      </c>
      <c r="K62" s="10">
        <f t="shared" si="4"/>
        <v>2.8740740740740742</v>
      </c>
    </row>
    <row r="63" spans="1:11" ht="12">
      <c r="A63" s="26" t="s">
        <v>68</v>
      </c>
      <c r="B63" s="34">
        <v>119</v>
      </c>
      <c r="C63" s="52">
        <v>163</v>
      </c>
      <c r="D63" s="34">
        <f t="shared" si="0"/>
        <v>44</v>
      </c>
      <c r="E63" s="35">
        <f t="shared" si="1"/>
        <v>36.97478991596639</v>
      </c>
      <c r="F63" s="34">
        <v>242</v>
      </c>
      <c r="G63" s="8">
        <v>361</v>
      </c>
      <c r="H63" s="34">
        <f t="shared" si="2"/>
        <v>119</v>
      </c>
      <c r="I63" s="36">
        <f t="shared" si="3"/>
        <v>49.17355371900827</v>
      </c>
      <c r="J63" s="38">
        <v>2.033613445378151</v>
      </c>
      <c r="K63" s="10">
        <f t="shared" si="4"/>
        <v>2.214723926380368</v>
      </c>
    </row>
    <row r="64" spans="1:11" ht="12">
      <c r="A64" s="26" t="s">
        <v>69</v>
      </c>
      <c r="B64" s="34">
        <v>1268</v>
      </c>
      <c r="C64" s="52">
        <v>1306</v>
      </c>
      <c r="D64" s="34">
        <f t="shared" si="0"/>
        <v>38</v>
      </c>
      <c r="E64" s="35">
        <f t="shared" si="1"/>
        <v>2.996845425867508</v>
      </c>
      <c r="F64" s="34">
        <v>2759</v>
      </c>
      <c r="G64" s="8">
        <v>2783</v>
      </c>
      <c r="H64" s="34">
        <f t="shared" si="2"/>
        <v>24</v>
      </c>
      <c r="I64" s="36">
        <f t="shared" si="3"/>
        <v>0.8698803914461761</v>
      </c>
      <c r="J64" s="38">
        <v>2.1758675078864353</v>
      </c>
      <c r="K64" s="10">
        <f t="shared" si="4"/>
        <v>2.1309341500765697</v>
      </c>
    </row>
    <row r="65" spans="1:11" ht="12">
      <c r="A65" s="26" t="s">
        <v>70</v>
      </c>
      <c r="B65" s="34">
        <v>2259</v>
      </c>
      <c r="C65" s="52">
        <v>2193</v>
      </c>
      <c r="D65" s="34">
        <f t="shared" si="0"/>
        <v>-66</v>
      </c>
      <c r="E65" s="35">
        <f t="shared" si="1"/>
        <v>-2.921646746347941</v>
      </c>
      <c r="F65" s="34">
        <v>4993</v>
      </c>
      <c r="G65" s="8">
        <v>4920</v>
      </c>
      <c r="H65" s="34">
        <f t="shared" si="2"/>
        <v>-73</v>
      </c>
      <c r="I65" s="36">
        <f t="shared" si="3"/>
        <v>-1.4620468656118566</v>
      </c>
      <c r="J65" s="38">
        <v>2.2102700309871626</v>
      </c>
      <c r="K65" s="10">
        <f t="shared" si="4"/>
        <v>2.243502051983584</v>
      </c>
    </row>
    <row r="66" spans="1:11" ht="12">
      <c r="A66" s="26" t="s">
        <v>71</v>
      </c>
      <c r="B66" s="34">
        <v>339</v>
      </c>
      <c r="C66" s="52">
        <v>365</v>
      </c>
      <c r="D66" s="34">
        <f t="shared" si="0"/>
        <v>26</v>
      </c>
      <c r="E66" s="35">
        <f t="shared" si="1"/>
        <v>7.669616519174041</v>
      </c>
      <c r="F66" s="34">
        <v>634</v>
      </c>
      <c r="G66" s="8">
        <v>702</v>
      </c>
      <c r="H66" s="34">
        <f t="shared" si="2"/>
        <v>68</v>
      </c>
      <c r="I66" s="36">
        <f t="shared" si="3"/>
        <v>10.725552050473187</v>
      </c>
      <c r="J66" s="38">
        <v>1.8702064896755162</v>
      </c>
      <c r="K66" s="10">
        <f t="shared" si="4"/>
        <v>1.9232876712328768</v>
      </c>
    </row>
    <row r="67" spans="1:11" ht="12">
      <c r="A67" s="26" t="s">
        <v>72</v>
      </c>
      <c r="B67" s="34">
        <v>224</v>
      </c>
      <c r="C67" s="52">
        <v>246</v>
      </c>
      <c r="D67" s="34">
        <f t="shared" si="0"/>
        <v>22</v>
      </c>
      <c r="E67" s="35">
        <f t="shared" si="1"/>
        <v>9.821428571428571</v>
      </c>
      <c r="F67" s="34">
        <v>440</v>
      </c>
      <c r="G67" s="8">
        <v>551</v>
      </c>
      <c r="H67" s="34">
        <f t="shared" si="2"/>
        <v>111</v>
      </c>
      <c r="I67" s="36">
        <f t="shared" si="3"/>
        <v>25.227272727272727</v>
      </c>
      <c r="J67" s="38">
        <v>1.9642857142857142</v>
      </c>
      <c r="K67" s="10">
        <f t="shared" si="4"/>
        <v>2.2398373983739837</v>
      </c>
    </row>
    <row r="68" spans="1:11" ht="12">
      <c r="A68" s="26" t="s">
        <v>73</v>
      </c>
      <c r="B68" s="34">
        <v>52</v>
      </c>
      <c r="C68" s="52">
        <v>67</v>
      </c>
      <c r="D68" s="34">
        <f t="shared" si="0"/>
        <v>15</v>
      </c>
      <c r="E68" s="35">
        <f t="shared" si="1"/>
        <v>28.846153846153843</v>
      </c>
      <c r="F68" s="34">
        <v>132</v>
      </c>
      <c r="G68" s="8">
        <v>135</v>
      </c>
      <c r="H68" s="34">
        <f t="shared" si="2"/>
        <v>3</v>
      </c>
      <c r="I68" s="36">
        <f t="shared" si="3"/>
        <v>2.272727272727273</v>
      </c>
      <c r="J68" s="38">
        <v>2.5384615384615383</v>
      </c>
      <c r="K68" s="10">
        <f t="shared" si="4"/>
        <v>2.014925373134328</v>
      </c>
    </row>
    <row r="69" spans="1:11" ht="12">
      <c r="A69" s="26" t="s">
        <v>74</v>
      </c>
      <c r="B69" s="34">
        <v>429</v>
      </c>
      <c r="C69" s="52">
        <v>299</v>
      </c>
      <c r="D69" s="34">
        <f t="shared" si="0"/>
        <v>-130</v>
      </c>
      <c r="E69" s="35">
        <f t="shared" si="1"/>
        <v>-30.303030303030305</v>
      </c>
      <c r="F69" s="34">
        <v>1176</v>
      </c>
      <c r="G69" s="8">
        <v>881</v>
      </c>
      <c r="H69" s="34">
        <f t="shared" si="2"/>
        <v>-295</v>
      </c>
      <c r="I69" s="36">
        <f t="shared" si="3"/>
        <v>-25.08503401360544</v>
      </c>
      <c r="J69" s="38">
        <v>2.7412587412587412</v>
      </c>
      <c r="K69" s="10">
        <f t="shared" si="4"/>
        <v>2.9464882943143813</v>
      </c>
    </row>
    <row r="70" spans="1:11" ht="12">
      <c r="A70" s="26" t="s">
        <v>75</v>
      </c>
      <c r="B70" s="34">
        <v>157</v>
      </c>
      <c r="C70" s="52">
        <v>187</v>
      </c>
      <c r="D70" s="34">
        <f t="shared" si="0"/>
        <v>30</v>
      </c>
      <c r="E70" s="35">
        <f t="shared" si="1"/>
        <v>19.10828025477707</v>
      </c>
      <c r="F70" s="34">
        <v>355</v>
      </c>
      <c r="G70" s="8">
        <v>417</v>
      </c>
      <c r="H70" s="34">
        <f t="shared" si="2"/>
        <v>62</v>
      </c>
      <c r="I70" s="36">
        <f t="shared" si="3"/>
        <v>17.464788732394364</v>
      </c>
      <c r="J70" s="38">
        <v>2.261146496815287</v>
      </c>
      <c r="K70" s="10">
        <f t="shared" si="4"/>
        <v>2.229946524064171</v>
      </c>
    </row>
    <row r="71" spans="1:11" ht="12">
      <c r="A71" s="26" t="s">
        <v>76</v>
      </c>
      <c r="B71" s="34">
        <v>1024</v>
      </c>
      <c r="C71" s="52">
        <v>376</v>
      </c>
      <c r="D71" s="34">
        <f t="shared" si="0"/>
        <v>-648</v>
      </c>
      <c r="E71" s="35">
        <f t="shared" si="1"/>
        <v>-63.28125</v>
      </c>
      <c r="F71" s="34">
        <v>2806</v>
      </c>
      <c r="G71" s="8">
        <v>1133</v>
      </c>
      <c r="H71" s="34">
        <f t="shared" si="2"/>
        <v>-1673</v>
      </c>
      <c r="I71" s="36">
        <f t="shared" si="3"/>
        <v>-59.62223806129722</v>
      </c>
      <c r="J71" s="38">
        <v>2.740234375</v>
      </c>
      <c r="K71" s="10">
        <f t="shared" si="4"/>
        <v>3.0132978723404253</v>
      </c>
    </row>
    <row r="72" spans="1:11" ht="12">
      <c r="A72" s="26" t="s">
        <v>89</v>
      </c>
      <c r="B72" s="34">
        <v>501</v>
      </c>
      <c r="C72" s="52">
        <v>590</v>
      </c>
      <c r="D72" s="34">
        <f t="shared" si="0"/>
        <v>89</v>
      </c>
      <c r="E72" s="35">
        <f t="shared" si="1"/>
        <v>17.764471057884233</v>
      </c>
      <c r="F72" s="34">
        <v>1139</v>
      </c>
      <c r="G72" s="8">
        <v>1388</v>
      </c>
      <c r="H72" s="34">
        <f t="shared" si="2"/>
        <v>249</v>
      </c>
      <c r="I72" s="36">
        <f t="shared" si="3"/>
        <v>21.8612818261633</v>
      </c>
      <c r="J72" s="38">
        <v>2.273453093812375</v>
      </c>
      <c r="K72" s="10">
        <f t="shared" si="4"/>
        <v>2.352542372881356</v>
      </c>
    </row>
    <row r="73" spans="1:11" ht="13.5" customHeight="1">
      <c r="A73" s="26" t="s">
        <v>90</v>
      </c>
      <c r="B73" s="34">
        <v>156</v>
      </c>
      <c r="C73" s="52">
        <v>172</v>
      </c>
      <c r="D73" s="34">
        <f t="shared" si="0"/>
        <v>16</v>
      </c>
      <c r="E73" s="35">
        <f t="shared" si="1"/>
        <v>10.256410256410255</v>
      </c>
      <c r="F73" s="34">
        <v>432</v>
      </c>
      <c r="G73" s="8">
        <v>606</v>
      </c>
      <c r="H73" s="34">
        <f t="shared" si="2"/>
        <v>174</v>
      </c>
      <c r="I73" s="36">
        <f t="shared" si="3"/>
        <v>40.27777777777778</v>
      </c>
      <c r="J73" s="38">
        <v>2.769230769230769</v>
      </c>
      <c r="K73" s="10">
        <f t="shared" si="4"/>
        <v>3.5232558139534884</v>
      </c>
    </row>
    <row r="74" spans="1:11" s="45" customFormat="1" ht="12">
      <c r="A74" s="2" t="s">
        <v>77</v>
      </c>
      <c r="B74" s="40">
        <v>9645</v>
      </c>
      <c r="C74" s="53">
        <v>8320</v>
      </c>
      <c r="D74" s="41">
        <f aca="true" t="shared" si="5" ref="D74:D81">C74-B74</f>
        <v>-1325</v>
      </c>
      <c r="E74" s="42">
        <f aca="true" t="shared" si="6" ref="E74:E81">(D74/B74)*100</f>
        <v>-13.737687921202696</v>
      </c>
      <c r="F74" s="40">
        <v>22273</v>
      </c>
      <c r="G74" s="4">
        <v>20754</v>
      </c>
      <c r="H74" s="41">
        <f aca="true" t="shared" si="7" ref="H74:H81">G74-F74</f>
        <v>-1519</v>
      </c>
      <c r="I74" s="43">
        <f aca="true" t="shared" si="8" ref="I74:I81">(H74/F74)*100</f>
        <v>-6.81991649081848</v>
      </c>
      <c r="J74" s="44">
        <v>2.309279419388284</v>
      </c>
      <c r="K74" s="6">
        <f aca="true" t="shared" si="9" ref="K74:K81">G74/C74</f>
        <v>2.494471153846154</v>
      </c>
    </row>
    <row r="75" spans="3:9" ht="12">
      <c r="C75" s="52"/>
      <c r="D75" s="34"/>
      <c r="E75" s="35"/>
      <c r="H75" s="34"/>
      <c r="I75" s="36"/>
    </row>
    <row r="76" spans="1:11" ht="12">
      <c r="A76" s="26" t="s">
        <v>78</v>
      </c>
      <c r="B76" s="34">
        <v>1105</v>
      </c>
      <c r="C76" s="52">
        <v>1105</v>
      </c>
      <c r="D76" s="34">
        <f t="shared" si="5"/>
        <v>0</v>
      </c>
      <c r="E76" s="35">
        <f t="shared" si="6"/>
        <v>0</v>
      </c>
      <c r="F76" s="34">
        <v>2397</v>
      </c>
      <c r="G76" s="8">
        <v>2456</v>
      </c>
      <c r="H76" s="34">
        <f t="shared" si="7"/>
        <v>59</v>
      </c>
      <c r="I76" s="36">
        <f t="shared" si="8"/>
        <v>2.461410095953275</v>
      </c>
      <c r="J76" s="38">
        <v>2.169230769230769</v>
      </c>
      <c r="K76" s="10">
        <f t="shared" si="9"/>
        <v>2.2226244343891404</v>
      </c>
    </row>
    <row r="77" spans="1:11" s="45" customFormat="1" ht="12">
      <c r="A77" s="2" t="s">
        <v>79</v>
      </c>
      <c r="B77" s="40">
        <v>23311</v>
      </c>
      <c r="C77" s="53">
        <v>22022</v>
      </c>
      <c r="D77" s="41">
        <f t="shared" si="5"/>
        <v>-1289</v>
      </c>
      <c r="E77" s="42">
        <f t="shared" si="6"/>
        <v>-5.529578310668783</v>
      </c>
      <c r="F77" s="40">
        <v>53651</v>
      </c>
      <c r="G77" s="4">
        <v>51360</v>
      </c>
      <c r="H77" s="41">
        <f t="shared" si="7"/>
        <v>-2291</v>
      </c>
      <c r="I77" s="43">
        <f t="shared" si="8"/>
        <v>-4.270190676781421</v>
      </c>
      <c r="J77" s="44">
        <v>2.3015314658315815</v>
      </c>
      <c r="K77" s="6">
        <f t="shared" si="9"/>
        <v>2.3322132413041503</v>
      </c>
    </row>
    <row r="78" spans="1:10" ht="12">
      <c r="A78" s="26"/>
      <c r="B78" s="31"/>
      <c r="C78" s="52"/>
      <c r="D78" s="34"/>
      <c r="E78" s="35"/>
      <c r="F78" s="31"/>
      <c r="H78" s="34"/>
      <c r="I78" s="36"/>
      <c r="J78" s="38"/>
    </row>
    <row r="79" spans="1:11" s="45" customFormat="1" ht="12">
      <c r="A79" s="2" t="s">
        <v>80</v>
      </c>
      <c r="B79" s="40">
        <v>66489</v>
      </c>
      <c r="C79" s="53">
        <v>67607</v>
      </c>
      <c r="D79" s="41">
        <f t="shared" si="5"/>
        <v>1118</v>
      </c>
      <c r="E79" s="42">
        <f t="shared" si="6"/>
        <v>1.681481147257441</v>
      </c>
      <c r="F79" s="40">
        <v>136202</v>
      </c>
      <c r="G79" s="4">
        <v>138194</v>
      </c>
      <c r="H79" s="41">
        <f t="shared" si="7"/>
        <v>1992</v>
      </c>
      <c r="I79" s="43">
        <f t="shared" si="8"/>
        <v>1.4625335898151275</v>
      </c>
      <c r="J79" s="44">
        <v>2.0484892237813774</v>
      </c>
      <c r="K79" s="6">
        <f t="shared" si="9"/>
        <v>2.0440782759181744</v>
      </c>
    </row>
    <row r="80" spans="1:11" s="45" customFormat="1" ht="12">
      <c r="A80" s="2" t="s">
        <v>81</v>
      </c>
      <c r="B80" s="41">
        <v>20252</v>
      </c>
      <c r="C80" s="53">
        <v>22703</v>
      </c>
      <c r="D80" s="41">
        <f t="shared" si="5"/>
        <v>2451</v>
      </c>
      <c r="E80" s="42">
        <f t="shared" si="6"/>
        <v>12.102508394232668</v>
      </c>
      <c r="F80" s="41">
        <v>37558</v>
      </c>
      <c r="G80" s="4">
        <v>40983</v>
      </c>
      <c r="H80" s="41">
        <f t="shared" si="7"/>
        <v>3425</v>
      </c>
      <c r="I80" s="43">
        <f t="shared" si="8"/>
        <v>9.119228925927898</v>
      </c>
      <c r="J80" s="44">
        <v>1.8545328856409244</v>
      </c>
      <c r="K80" s="6">
        <f t="shared" si="9"/>
        <v>1.805179932167555</v>
      </c>
    </row>
    <row r="81" spans="1:11" s="45" customFormat="1" ht="12">
      <c r="A81" s="2" t="s">
        <v>82</v>
      </c>
      <c r="B81" s="40">
        <v>86741</v>
      </c>
      <c r="C81" s="53">
        <v>90310</v>
      </c>
      <c r="D81" s="41">
        <f t="shared" si="5"/>
        <v>3569</v>
      </c>
      <c r="E81" s="42">
        <f t="shared" si="6"/>
        <v>4.114547906987468</v>
      </c>
      <c r="F81" s="40">
        <v>173760</v>
      </c>
      <c r="G81" s="4">
        <v>179177</v>
      </c>
      <c r="H81" s="41">
        <f t="shared" si="7"/>
        <v>5417</v>
      </c>
      <c r="I81" s="43">
        <f t="shared" si="8"/>
        <v>3.1175184162062615</v>
      </c>
      <c r="J81" s="44">
        <v>2.0032049434523467</v>
      </c>
      <c r="K81" s="6">
        <f t="shared" si="9"/>
        <v>1.984021703022921</v>
      </c>
    </row>
    <row r="83" spans="1:11" ht="12">
      <c r="A83" s="8" t="s">
        <v>125</v>
      </c>
      <c r="F83" s="1"/>
      <c r="K83" s="51" t="s">
        <v>100</v>
      </c>
    </row>
  </sheetData>
  <mergeCells count="4">
    <mergeCell ref="B3:C3"/>
    <mergeCell ref="J3:K3"/>
    <mergeCell ref="D4:E4"/>
    <mergeCell ref="H4:I4"/>
  </mergeCells>
  <printOptions/>
  <pageMargins left="0.75" right="0.75" top="1" bottom="1" header="0.4921259845" footer="0.4921259845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83"/>
  <sheetViews>
    <sheetView workbookViewId="0" topLeftCell="A1">
      <selection activeCell="A1" sqref="A1"/>
    </sheetView>
  </sheetViews>
  <sheetFormatPr defaultColWidth="11.421875" defaultRowHeight="12.75"/>
  <cols>
    <col min="1" max="1" width="20.7109375" style="1" customWidth="1"/>
    <col min="2" max="4" width="10.7109375" style="8" customWidth="1"/>
    <col min="5" max="5" width="10.7109375" style="9" customWidth="1"/>
    <col min="6" max="8" width="10.7109375" style="8" customWidth="1"/>
    <col min="9" max="9" width="10.7109375" style="9" customWidth="1"/>
    <col min="10" max="11" width="8.7109375" style="10" customWidth="1"/>
    <col min="12" max="16384" width="11.421875" style="1" customWidth="1"/>
  </cols>
  <sheetData>
    <row r="1" spans="1:11" ht="12">
      <c r="A1" s="2" t="s">
        <v>110</v>
      </c>
      <c r="K1" s="25" t="s">
        <v>128</v>
      </c>
    </row>
    <row r="3" spans="1:14" ht="12.75" customHeight="1">
      <c r="A3" s="26" t="s">
        <v>17</v>
      </c>
      <c r="B3" s="70" t="s">
        <v>18</v>
      </c>
      <c r="C3" s="70"/>
      <c r="F3" s="27" t="s">
        <v>19</v>
      </c>
      <c r="G3" s="28"/>
      <c r="J3" s="71" t="s">
        <v>20</v>
      </c>
      <c r="K3" s="71"/>
      <c r="M3" s="29"/>
      <c r="N3" s="29"/>
    </row>
    <row r="4" spans="4:14" ht="12">
      <c r="D4" s="72" t="s">
        <v>21</v>
      </c>
      <c r="E4" s="72"/>
      <c r="H4" s="72" t="s">
        <v>21</v>
      </c>
      <c r="I4" s="72"/>
      <c r="M4" s="29"/>
      <c r="N4" s="29"/>
    </row>
    <row r="5" spans="2:14" ht="12">
      <c r="B5" s="12" t="s">
        <v>22</v>
      </c>
      <c r="C5" s="12" t="s">
        <v>22</v>
      </c>
      <c r="D5" s="12" t="s">
        <v>23</v>
      </c>
      <c r="E5" s="13" t="s">
        <v>24</v>
      </c>
      <c r="F5" s="12" t="s">
        <v>22</v>
      </c>
      <c r="G5" s="12" t="s">
        <v>22</v>
      </c>
      <c r="H5" s="12" t="s">
        <v>23</v>
      </c>
      <c r="I5" s="13" t="s">
        <v>24</v>
      </c>
      <c r="J5" s="14" t="s">
        <v>22</v>
      </c>
      <c r="K5" s="14" t="s">
        <v>22</v>
      </c>
      <c r="M5" s="29"/>
      <c r="N5" s="29"/>
    </row>
    <row r="6" spans="2:11" s="48" customFormat="1" ht="12">
      <c r="B6" s="49">
        <v>2004</v>
      </c>
      <c r="C6" s="48">
        <v>2005</v>
      </c>
      <c r="F6" s="49">
        <v>2004</v>
      </c>
      <c r="G6" s="48">
        <v>2005</v>
      </c>
      <c r="J6" s="49">
        <v>2004</v>
      </c>
      <c r="K6" s="48">
        <v>2005</v>
      </c>
    </row>
    <row r="7" spans="2:10" ht="12">
      <c r="B7" s="31"/>
      <c r="F7" s="31"/>
      <c r="J7" s="32"/>
    </row>
    <row r="8" spans="10:12" ht="12">
      <c r="J8" s="33"/>
      <c r="L8" s="50"/>
    </row>
    <row r="9" spans="1:12" ht="12">
      <c r="A9" s="26" t="s">
        <v>25</v>
      </c>
      <c r="B9" s="34">
        <v>297</v>
      </c>
      <c r="C9" s="52">
        <v>312</v>
      </c>
      <c r="D9" s="34">
        <f>C9-B9</f>
        <v>15</v>
      </c>
      <c r="E9" s="35">
        <f>(D9/B9)*100</f>
        <v>5.05050505050505</v>
      </c>
      <c r="F9" s="34">
        <v>574</v>
      </c>
      <c r="G9" s="8">
        <v>435</v>
      </c>
      <c r="H9" s="34">
        <f>G9-F9</f>
        <v>-139</v>
      </c>
      <c r="I9" s="36">
        <f>(H9/F9)*100</f>
        <v>-24.21602787456446</v>
      </c>
      <c r="J9" s="37">
        <v>1.9326599326599327</v>
      </c>
      <c r="K9" s="10">
        <f>G9/C9</f>
        <v>1.3942307692307692</v>
      </c>
      <c r="L9" s="50"/>
    </row>
    <row r="10" spans="1:11" ht="12">
      <c r="A10" s="26" t="s">
        <v>26</v>
      </c>
      <c r="B10" s="34">
        <v>204</v>
      </c>
      <c r="C10" s="52">
        <v>30</v>
      </c>
      <c r="D10" s="34">
        <f aca="true" t="shared" si="0" ref="D10:D73">C10-B10</f>
        <v>-174</v>
      </c>
      <c r="E10" s="35">
        <f aca="true" t="shared" si="1" ref="E10:E73">(D10/B10)*100</f>
        <v>-85.29411764705883</v>
      </c>
      <c r="F10" s="34">
        <v>324</v>
      </c>
      <c r="G10" s="8">
        <v>50</v>
      </c>
      <c r="H10" s="34">
        <f aca="true" t="shared" si="2" ref="H10:H73">G10-F10</f>
        <v>-274</v>
      </c>
      <c r="I10" s="36">
        <f aca="true" t="shared" si="3" ref="I10:I73">(H10/F10)*100</f>
        <v>-84.5679012345679</v>
      </c>
      <c r="J10" s="37">
        <v>1.588235294117647</v>
      </c>
      <c r="K10" s="10">
        <f aca="true" t="shared" si="4" ref="K10:K73">G10/C10</f>
        <v>1.6666666666666667</v>
      </c>
    </row>
    <row r="11" spans="1:11" ht="12">
      <c r="A11" s="26" t="s">
        <v>27</v>
      </c>
      <c r="B11" s="34">
        <v>694</v>
      </c>
      <c r="C11" s="52">
        <v>774</v>
      </c>
      <c r="D11" s="34">
        <f t="shared" si="0"/>
        <v>80</v>
      </c>
      <c r="E11" s="35">
        <f t="shared" si="1"/>
        <v>11.527377521613833</v>
      </c>
      <c r="F11" s="34">
        <v>1137</v>
      </c>
      <c r="G11" s="8">
        <v>1361</v>
      </c>
      <c r="H11" s="34">
        <f t="shared" si="2"/>
        <v>224</v>
      </c>
      <c r="I11" s="36">
        <f t="shared" si="3"/>
        <v>19.700967458223396</v>
      </c>
      <c r="J11" s="37">
        <v>1.638328530259366</v>
      </c>
      <c r="K11" s="10">
        <f t="shared" si="4"/>
        <v>1.7583979328165376</v>
      </c>
    </row>
    <row r="12" spans="1:11" ht="12">
      <c r="A12" s="26" t="s">
        <v>28</v>
      </c>
      <c r="B12" s="34">
        <v>230</v>
      </c>
      <c r="C12" s="52">
        <v>178</v>
      </c>
      <c r="D12" s="34">
        <f t="shared" si="0"/>
        <v>-52</v>
      </c>
      <c r="E12" s="35">
        <f t="shared" si="1"/>
        <v>-22.608695652173914</v>
      </c>
      <c r="F12" s="34">
        <v>439</v>
      </c>
      <c r="G12" s="8">
        <v>402</v>
      </c>
      <c r="H12" s="34">
        <f t="shared" si="2"/>
        <v>-37</v>
      </c>
      <c r="I12" s="36">
        <f t="shared" si="3"/>
        <v>-8.428246013667426</v>
      </c>
      <c r="J12" s="38">
        <v>1.9086956521739131</v>
      </c>
      <c r="K12" s="10">
        <f t="shared" si="4"/>
        <v>2.258426966292135</v>
      </c>
    </row>
    <row r="13" spans="1:11" ht="12">
      <c r="A13" s="26" t="s">
        <v>29</v>
      </c>
      <c r="B13" s="34">
        <v>513</v>
      </c>
      <c r="C13" s="52">
        <v>636</v>
      </c>
      <c r="D13" s="34">
        <f t="shared" si="0"/>
        <v>123</v>
      </c>
      <c r="E13" s="35">
        <f t="shared" si="1"/>
        <v>23.976608187134502</v>
      </c>
      <c r="F13" s="34">
        <v>911</v>
      </c>
      <c r="G13" s="8">
        <v>1050</v>
      </c>
      <c r="H13" s="34">
        <f t="shared" si="2"/>
        <v>139</v>
      </c>
      <c r="I13" s="36">
        <f t="shared" si="3"/>
        <v>15.257958287596049</v>
      </c>
      <c r="J13" s="38">
        <v>1.7758284600389864</v>
      </c>
      <c r="K13" s="10">
        <f t="shared" si="4"/>
        <v>1.650943396226415</v>
      </c>
    </row>
    <row r="14" spans="1:11" ht="12">
      <c r="A14" s="26" t="s">
        <v>30</v>
      </c>
      <c r="B14" s="34">
        <v>16653</v>
      </c>
      <c r="C14" s="52">
        <v>16658</v>
      </c>
      <c r="D14" s="34">
        <f t="shared" si="0"/>
        <v>5</v>
      </c>
      <c r="E14" s="35">
        <f t="shared" si="1"/>
        <v>0.030024620188554615</v>
      </c>
      <c r="F14" s="34">
        <v>30627</v>
      </c>
      <c r="G14" s="8">
        <v>29796</v>
      </c>
      <c r="H14" s="34">
        <f t="shared" si="2"/>
        <v>-831</v>
      </c>
      <c r="I14" s="36">
        <f t="shared" si="3"/>
        <v>-2.7132921931628955</v>
      </c>
      <c r="J14" s="38">
        <v>1.8391280850297245</v>
      </c>
      <c r="K14" s="10">
        <f t="shared" si="4"/>
        <v>1.788690118861808</v>
      </c>
    </row>
    <row r="15" spans="1:11" ht="12">
      <c r="A15" s="26" t="s">
        <v>31</v>
      </c>
      <c r="B15" s="34">
        <v>373</v>
      </c>
      <c r="C15" s="52">
        <v>391</v>
      </c>
      <c r="D15" s="34">
        <f t="shared" si="0"/>
        <v>18</v>
      </c>
      <c r="E15" s="35">
        <f t="shared" si="1"/>
        <v>4.825737265415549</v>
      </c>
      <c r="F15" s="34">
        <v>879</v>
      </c>
      <c r="G15" s="8">
        <v>730</v>
      </c>
      <c r="H15" s="34">
        <f t="shared" si="2"/>
        <v>-149</v>
      </c>
      <c r="I15" s="36">
        <f t="shared" si="3"/>
        <v>-16.95108077360637</v>
      </c>
      <c r="J15" s="38">
        <v>2.35656836461126</v>
      </c>
      <c r="K15" s="10">
        <f t="shared" si="4"/>
        <v>1.867007672634271</v>
      </c>
    </row>
    <row r="16" spans="1:11" ht="12">
      <c r="A16" s="26" t="s">
        <v>32</v>
      </c>
      <c r="B16" s="34">
        <v>2875</v>
      </c>
      <c r="C16" s="52">
        <v>2633</v>
      </c>
      <c r="D16" s="34">
        <f t="shared" si="0"/>
        <v>-242</v>
      </c>
      <c r="E16" s="35">
        <f t="shared" si="1"/>
        <v>-8.417391304347827</v>
      </c>
      <c r="F16" s="34">
        <v>4957</v>
      </c>
      <c r="G16" s="8">
        <v>4386</v>
      </c>
      <c r="H16" s="34">
        <f t="shared" si="2"/>
        <v>-571</v>
      </c>
      <c r="I16" s="36">
        <f t="shared" si="3"/>
        <v>-11.51906394996974</v>
      </c>
      <c r="J16" s="38">
        <v>1.7241739130434783</v>
      </c>
      <c r="K16" s="10">
        <f t="shared" si="4"/>
        <v>1.6657804785415875</v>
      </c>
    </row>
    <row r="17" spans="1:11" ht="12">
      <c r="A17" s="26" t="s">
        <v>33</v>
      </c>
      <c r="B17" s="34">
        <v>407</v>
      </c>
      <c r="C17" s="52">
        <v>421</v>
      </c>
      <c r="D17" s="34">
        <f t="shared" si="0"/>
        <v>14</v>
      </c>
      <c r="E17" s="35">
        <f t="shared" si="1"/>
        <v>3.43980343980344</v>
      </c>
      <c r="F17" s="34">
        <v>953</v>
      </c>
      <c r="G17" s="8">
        <v>1022</v>
      </c>
      <c r="H17" s="34">
        <f t="shared" si="2"/>
        <v>69</v>
      </c>
      <c r="I17" s="36">
        <f t="shared" si="3"/>
        <v>7.240293809024134</v>
      </c>
      <c r="J17" s="38">
        <v>2.3415233415233416</v>
      </c>
      <c r="K17" s="10">
        <f t="shared" si="4"/>
        <v>2.4275534441805227</v>
      </c>
    </row>
    <row r="18" spans="1:11" ht="12">
      <c r="A18" s="26" t="s">
        <v>99</v>
      </c>
      <c r="B18" s="34">
        <v>6994</v>
      </c>
      <c r="C18" s="52">
        <v>6790</v>
      </c>
      <c r="D18" s="34">
        <f t="shared" si="0"/>
        <v>-204</v>
      </c>
      <c r="E18" s="35">
        <f t="shared" si="1"/>
        <v>-2.916785816414069</v>
      </c>
      <c r="F18" s="34">
        <v>12669</v>
      </c>
      <c r="G18" s="8">
        <v>12308</v>
      </c>
      <c r="H18" s="34">
        <f t="shared" si="2"/>
        <v>-361</v>
      </c>
      <c r="I18" s="36">
        <f t="shared" si="3"/>
        <v>-2.8494750966927147</v>
      </c>
      <c r="J18" s="38">
        <v>1.8114097798112667</v>
      </c>
      <c r="K18" s="10">
        <f t="shared" si="4"/>
        <v>1.8126656848306333</v>
      </c>
    </row>
    <row r="19" spans="1:11" ht="12">
      <c r="A19" s="26" t="s">
        <v>34</v>
      </c>
      <c r="B19" s="34">
        <v>344</v>
      </c>
      <c r="C19" s="52">
        <v>366</v>
      </c>
      <c r="D19" s="34">
        <f t="shared" si="0"/>
        <v>22</v>
      </c>
      <c r="E19" s="35">
        <f t="shared" si="1"/>
        <v>6.395348837209303</v>
      </c>
      <c r="F19" s="34">
        <v>1036</v>
      </c>
      <c r="G19" s="8">
        <v>748</v>
      </c>
      <c r="H19" s="34">
        <f t="shared" si="2"/>
        <v>-288</v>
      </c>
      <c r="I19" s="36">
        <f t="shared" si="3"/>
        <v>-27.7992277992278</v>
      </c>
      <c r="J19" s="38">
        <v>3.011627906976744</v>
      </c>
      <c r="K19" s="10">
        <f t="shared" si="4"/>
        <v>2.0437158469945356</v>
      </c>
    </row>
    <row r="20" spans="1:11" ht="12">
      <c r="A20" s="26" t="s">
        <v>35</v>
      </c>
      <c r="B20" s="34">
        <v>70</v>
      </c>
      <c r="C20" s="52">
        <v>50</v>
      </c>
      <c r="D20" s="34">
        <f t="shared" si="0"/>
        <v>-20</v>
      </c>
      <c r="E20" s="35">
        <f t="shared" si="1"/>
        <v>-28.57142857142857</v>
      </c>
      <c r="F20" s="34">
        <v>122</v>
      </c>
      <c r="G20" s="8">
        <v>85</v>
      </c>
      <c r="H20" s="34">
        <f t="shared" si="2"/>
        <v>-37</v>
      </c>
      <c r="I20" s="36">
        <f t="shared" si="3"/>
        <v>-30.327868852459016</v>
      </c>
      <c r="J20" s="38">
        <v>1.7428571428571429</v>
      </c>
      <c r="K20" s="10">
        <f t="shared" si="4"/>
        <v>1.7</v>
      </c>
    </row>
    <row r="21" spans="1:11" ht="12">
      <c r="A21" s="26" t="s">
        <v>36</v>
      </c>
      <c r="B21" s="34">
        <v>2434</v>
      </c>
      <c r="C21" s="52">
        <v>2421</v>
      </c>
      <c r="D21" s="34">
        <f t="shared" si="0"/>
        <v>-13</v>
      </c>
      <c r="E21" s="35">
        <f t="shared" si="1"/>
        <v>-0.5341002465078061</v>
      </c>
      <c r="F21" s="34">
        <v>4789</v>
      </c>
      <c r="G21" s="8">
        <v>4739</v>
      </c>
      <c r="H21" s="34">
        <f t="shared" si="2"/>
        <v>-50</v>
      </c>
      <c r="I21" s="36">
        <f t="shared" si="3"/>
        <v>-1.044059302568386</v>
      </c>
      <c r="J21" s="38">
        <v>1.967543138866064</v>
      </c>
      <c r="K21" s="10">
        <f t="shared" si="4"/>
        <v>1.9574555968608014</v>
      </c>
    </row>
    <row r="22" spans="1:11" ht="12">
      <c r="A22" s="26" t="s">
        <v>37</v>
      </c>
      <c r="B22" s="34">
        <v>138</v>
      </c>
      <c r="C22" s="52">
        <v>226</v>
      </c>
      <c r="D22" s="34">
        <f t="shared" si="0"/>
        <v>88</v>
      </c>
      <c r="E22" s="35">
        <f t="shared" si="1"/>
        <v>63.76811594202898</v>
      </c>
      <c r="F22" s="34">
        <v>274</v>
      </c>
      <c r="G22" s="8">
        <v>327</v>
      </c>
      <c r="H22" s="34">
        <f t="shared" si="2"/>
        <v>53</v>
      </c>
      <c r="I22" s="36">
        <f t="shared" si="3"/>
        <v>19.34306569343066</v>
      </c>
      <c r="J22" s="38">
        <v>1.9855072463768115</v>
      </c>
      <c r="K22" s="10">
        <f t="shared" si="4"/>
        <v>1.4469026548672566</v>
      </c>
    </row>
    <row r="23" spans="1:11" ht="12">
      <c r="A23" s="26" t="s">
        <v>38</v>
      </c>
      <c r="B23" s="34">
        <v>82</v>
      </c>
      <c r="C23" s="52">
        <v>56</v>
      </c>
      <c r="D23" s="34">
        <f t="shared" si="0"/>
        <v>-26</v>
      </c>
      <c r="E23" s="35">
        <f t="shared" si="1"/>
        <v>-31.70731707317073</v>
      </c>
      <c r="F23" s="34">
        <v>132</v>
      </c>
      <c r="G23" s="8">
        <v>100</v>
      </c>
      <c r="H23" s="34">
        <f t="shared" si="2"/>
        <v>-32</v>
      </c>
      <c r="I23" s="36">
        <f t="shared" si="3"/>
        <v>-24.242424242424242</v>
      </c>
      <c r="J23" s="38">
        <v>1.6097560975609757</v>
      </c>
      <c r="K23" s="10">
        <f t="shared" si="4"/>
        <v>1.7857142857142858</v>
      </c>
    </row>
    <row r="24" spans="1:11" ht="12">
      <c r="A24" s="26" t="s">
        <v>39</v>
      </c>
      <c r="B24" s="34">
        <v>231</v>
      </c>
      <c r="C24" s="52">
        <v>300</v>
      </c>
      <c r="D24" s="34">
        <f t="shared" si="0"/>
        <v>69</v>
      </c>
      <c r="E24" s="35">
        <f t="shared" si="1"/>
        <v>29.87012987012987</v>
      </c>
      <c r="F24" s="34">
        <v>396</v>
      </c>
      <c r="G24" s="8">
        <v>551</v>
      </c>
      <c r="H24" s="34">
        <f t="shared" si="2"/>
        <v>155</v>
      </c>
      <c r="I24" s="36">
        <f t="shared" si="3"/>
        <v>39.141414141414145</v>
      </c>
      <c r="J24" s="38">
        <v>1.7142857142857142</v>
      </c>
      <c r="K24" s="10">
        <f t="shared" si="4"/>
        <v>1.8366666666666667</v>
      </c>
    </row>
    <row r="25" spans="1:11" ht="12">
      <c r="A25" s="26" t="s">
        <v>40</v>
      </c>
      <c r="B25" s="34">
        <v>1431</v>
      </c>
      <c r="C25" s="52">
        <v>1711</v>
      </c>
      <c r="D25" s="34">
        <f t="shared" si="0"/>
        <v>280</v>
      </c>
      <c r="E25" s="35">
        <f t="shared" si="1"/>
        <v>19.566736547868622</v>
      </c>
      <c r="F25" s="34">
        <v>2581</v>
      </c>
      <c r="G25" s="8">
        <v>3235</v>
      </c>
      <c r="H25" s="34">
        <f t="shared" si="2"/>
        <v>654</v>
      </c>
      <c r="I25" s="36">
        <f t="shared" si="3"/>
        <v>25.339015885315767</v>
      </c>
      <c r="J25" s="38">
        <v>1.803633822501747</v>
      </c>
      <c r="K25" s="10">
        <f t="shared" si="4"/>
        <v>1.890707188778492</v>
      </c>
    </row>
    <row r="26" spans="1:11" ht="12">
      <c r="A26" s="26" t="s">
        <v>41</v>
      </c>
      <c r="B26" s="34">
        <v>538</v>
      </c>
      <c r="C26" s="52">
        <v>490</v>
      </c>
      <c r="D26" s="34">
        <f t="shared" si="0"/>
        <v>-48</v>
      </c>
      <c r="E26" s="35">
        <f t="shared" si="1"/>
        <v>-8.921933085501859</v>
      </c>
      <c r="F26" s="34">
        <v>1358</v>
      </c>
      <c r="G26" s="8">
        <v>928</v>
      </c>
      <c r="H26" s="34">
        <f t="shared" si="2"/>
        <v>-430</v>
      </c>
      <c r="I26" s="36">
        <f t="shared" si="3"/>
        <v>-31.66421207658321</v>
      </c>
      <c r="J26" s="38">
        <v>2.524163568773234</v>
      </c>
      <c r="K26" s="10">
        <f t="shared" si="4"/>
        <v>1.8938775510204082</v>
      </c>
    </row>
    <row r="27" spans="1:11" ht="12">
      <c r="A27" s="26" t="s">
        <v>91</v>
      </c>
      <c r="B27" s="34">
        <v>2105</v>
      </c>
      <c r="C27" s="52">
        <v>1905</v>
      </c>
      <c r="D27" s="34">
        <f t="shared" si="0"/>
        <v>-200</v>
      </c>
      <c r="E27" s="35">
        <f t="shared" si="1"/>
        <v>-9.501187648456057</v>
      </c>
      <c r="F27" s="34">
        <v>3923</v>
      </c>
      <c r="G27" s="8">
        <v>3371</v>
      </c>
      <c r="H27" s="34">
        <f t="shared" si="2"/>
        <v>-552</v>
      </c>
      <c r="I27" s="36">
        <f t="shared" si="3"/>
        <v>-14.070864134590874</v>
      </c>
      <c r="J27" s="38">
        <v>1.8636579572446557</v>
      </c>
      <c r="K27" s="10">
        <f t="shared" si="4"/>
        <v>1.7695538057742781</v>
      </c>
    </row>
    <row r="28" spans="1:11" ht="12">
      <c r="A28" s="26" t="s">
        <v>42</v>
      </c>
      <c r="B28" s="34">
        <v>291</v>
      </c>
      <c r="C28" s="52">
        <v>706</v>
      </c>
      <c r="D28" s="34">
        <f t="shared" si="0"/>
        <v>415</v>
      </c>
      <c r="E28" s="35">
        <f t="shared" si="1"/>
        <v>142.61168384879724</v>
      </c>
      <c r="F28" s="34">
        <v>593</v>
      </c>
      <c r="G28" s="8">
        <v>1102</v>
      </c>
      <c r="H28" s="34">
        <f t="shared" si="2"/>
        <v>509</v>
      </c>
      <c r="I28" s="36">
        <f t="shared" si="3"/>
        <v>85.83473861720068</v>
      </c>
      <c r="J28" s="38">
        <v>2.0378006872852232</v>
      </c>
      <c r="K28" s="10">
        <f t="shared" si="4"/>
        <v>1.5609065155807365</v>
      </c>
    </row>
    <row r="29" spans="1:11" ht="12">
      <c r="A29" s="26" t="s">
        <v>43</v>
      </c>
      <c r="B29" s="34">
        <v>277</v>
      </c>
      <c r="C29" s="52">
        <v>249</v>
      </c>
      <c r="D29" s="34">
        <f t="shared" si="0"/>
        <v>-28</v>
      </c>
      <c r="E29" s="35">
        <f t="shared" si="1"/>
        <v>-10.108303249097473</v>
      </c>
      <c r="F29" s="34">
        <v>621</v>
      </c>
      <c r="G29" s="8">
        <v>886</v>
      </c>
      <c r="H29" s="34">
        <f t="shared" si="2"/>
        <v>265</v>
      </c>
      <c r="I29" s="36">
        <f t="shared" si="3"/>
        <v>42.673107890499196</v>
      </c>
      <c r="J29" s="38">
        <v>2.2418772563176894</v>
      </c>
      <c r="K29" s="10">
        <f t="shared" si="4"/>
        <v>3.5582329317269075</v>
      </c>
    </row>
    <row r="30" spans="1:11" ht="12">
      <c r="A30" s="26" t="s">
        <v>44</v>
      </c>
      <c r="B30" s="34">
        <v>618</v>
      </c>
      <c r="C30" s="52">
        <v>271</v>
      </c>
      <c r="D30" s="34">
        <f t="shared" si="0"/>
        <v>-347</v>
      </c>
      <c r="E30" s="35">
        <f t="shared" si="1"/>
        <v>-56.148867313915865</v>
      </c>
      <c r="F30" s="34">
        <v>1126</v>
      </c>
      <c r="G30" s="8">
        <v>639</v>
      </c>
      <c r="H30" s="34">
        <f t="shared" si="2"/>
        <v>-487</v>
      </c>
      <c r="I30" s="36">
        <f t="shared" si="3"/>
        <v>-43.250444049733574</v>
      </c>
      <c r="J30" s="38">
        <v>1.8220064724919094</v>
      </c>
      <c r="K30" s="10">
        <f t="shared" si="4"/>
        <v>2.357933579335793</v>
      </c>
    </row>
    <row r="31" spans="1:11" ht="12">
      <c r="A31" s="26" t="s">
        <v>45</v>
      </c>
      <c r="B31" s="34">
        <v>1148</v>
      </c>
      <c r="C31" s="52">
        <v>1204</v>
      </c>
      <c r="D31" s="34">
        <f t="shared" si="0"/>
        <v>56</v>
      </c>
      <c r="E31" s="35">
        <f t="shared" si="1"/>
        <v>4.878048780487805</v>
      </c>
      <c r="F31" s="34">
        <v>2858</v>
      </c>
      <c r="G31" s="8">
        <v>2953</v>
      </c>
      <c r="H31" s="34">
        <f t="shared" si="2"/>
        <v>95</v>
      </c>
      <c r="I31" s="36">
        <f t="shared" si="3"/>
        <v>3.324002799160252</v>
      </c>
      <c r="J31" s="38">
        <v>2.489547038327526</v>
      </c>
      <c r="K31" s="10">
        <f t="shared" si="4"/>
        <v>2.45265780730897</v>
      </c>
    </row>
    <row r="32" spans="1:11" ht="12">
      <c r="A32" s="26" t="s">
        <v>46</v>
      </c>
      <c r="B32" s="34">
        <v>1110</v>
      </c>
      <c r="C32" s="52">
        <v>1110</v>
      </c>
      <c r="D32" s="34">
        <f t="shared" si="0"/>
        <v>0</v>
      </c>
      <c r="E32" s="35">
        <f t="shared" si="1"/>
        <v>0</v>
      </c>
      <c r="F32" s="34">
        <v>2441</v>
      </c>
      <c r="G32" s="8">
        <v>1965</v>
      </c>
      <c r="H32" s="34">
        <f t="shared" si="2"/>
        <v>-476</v>
      </c>
      <c r="I32" s="36">
        <f t="shared" si="3"/>
        <v>-19.500204834084393</v>
      </c>
      <c r="J32" s="38">
        <v>2.199099099099099</v>
      </c>
      <c r="K32" s="10">
        <f t="shared" si="4"/>
        <v>1.7702702702702702</v>
      </c>
    </row>
    <row r="33" spans="1:11" ht="12">
      <c r="A33" s="26" t="s">
        <v>114</v>
      </c>
      <c r="B33" s="34">
        <v>191</v>
      </c>
      <c r="C33" s="52">
        <v>191</v>
      </c>
      <c r="D33" s="34">
        <f>C33-B33</f>
        <v>0</v>
      </c>
      <c r="E33" s="35">
        <f>(D33/B33)*100</f>
        <v>0</v>
      </c>
      <c r="F33" s="34">
        <v>392</v>
      </c>
      <c r="G33" s="8">
        <v>418</v>
      </c>
      <c r="H33" s="34">
        <f>G33-F33</f>
        <v>26</v>
      </c>
      <c r="I33" s="36">
        <f>(H33/F33)*100</f>
        <v>6.63265306122449</v>
      </c>
      <c r="J33" s="38">
        <v>2.0523560209424083</v>
      </c>
      <c r="K33" s="10">
        <f>G33/C33</f>
        <v>2.18848167539267</v>
      </c>
    </row>
    <row r="34" spans="1:11" ht="12">
      <c r="A34" s="26" t="s">
        <v>47</v>
      </c>
      <c r="B34" s="34">
        <v>222</v>
      </c>
      <c r="C34" s="52">
        <v>113</v>
      </c>
      <c r="D34" s="34">
        <f t="shared" si="0"/>
        <v>-109</v>
      </c>
      <c r="E34" s="35">
        <f t="shared" si="1"/>
        <v>-49.0990990990991</v>
      </c>
      <c r="F34" s="34">
        <v>367</v>
      </c>
      <c r="G34" s="8">
        <v>240</v>
      </c>
      <c r="H34" s="34">
        <f t="shared" si="2"/>
        <v>-127</v>
      </c>
      <c r="I34" s="36">
        <f t="shared" si="3"/>
        <v>-34.60490463215259</v>
      </c>
      <c r="J34" s="38">
        <v>1.6531531531531531</v>
      </c>
      <c r="K34" s="10">
        <f t="shared" si="4"/>
        <v>2.1238938053097347</v>
      </c>
    </row>
    <row r="35" spans="1:11" ht="12">
      <c r="A35" s="26" t="s">
        <v>48</v>
      </c>
      <c r="B35" s="34">
        <v>87</v>
      </c>
      <c r="C35" s="52">
        <v>77</v>
      </c>
      <c r="D35" s="34">
        <f t="shared" si="0"/>
        <v>-10</v>
      </c>
      <c r="E35" s="35">
        <f t="shared" si="1"/>
        <v>-11.494252873563218</v>
      </c>
      <c r="F35" s="34">
        <v>186</v>
      </c>
      <c r="G35" s="8">
        <v>149</v>
      </c>
      <c r="H35" s="34">
        <f t="shared" si="2"/>
        <v>-37</v>
      </c>
      <c r="I35" s="36">
        <f t="shared" si="3"/>
        <v>-19.892473118279568</v>
      </c>
      <c r="J35" s="38">
        <v>2.1379310344827585</v>
      </c>
      <c r="K35" s="10">
        <f t="shared" si="4"/>
        <v>1.9350649350649352</v>
      </c>
    </row>
    <row r="36" spans="1:11" ht="12">
      <c r="A36" s="26" t="s">
        <v>49</v>
      </c>
      <c r="B36" s="34">
        <v>1923</v>
      </c>
      <c r="C36" s="52">
        <v>2193</v>
      </c>
      <c r="D36" s="34">
        <f t="shared" si="0"/>
        <v>270</v>
      </c>
      <c r="E36" s="35">
        <f t="shared" si="1"/>
        <v>14.040561622464898</v>
      </c>
      <c r="F36" s="34">
        <v>3488</v>
      </c>
      <c r="G36" s="8">
        <v>3998</v>
      </c>
      <c r="H36" s="34">
        <f t="shared" si="2"/>
        <v>510</v>
      </c>
      <c r="I36" s="36">
        <f t="shared" si="3"/>
        <v>14.621559633027523</v>
      </c>
      <c r="J36" s="38">
        <v>1.813832553302132</v>
      </c>
      <c r="K36" s="10">
        <f t="shared" si="4"/>
        <v>1.8230734154126766</v>
      </c>
    </row>
    <row r="37" spans="1:11" ht="12">
      <c r="A37" s="26" t="s">
        <v>50</v>
      </c>
      <c r="B37" s="34">
        <v>468</v>
      </c>
      <c r="C37" s="52">
        <v>426</v>
      </c>
      <c r="D37" s="34">
        <f t="shared" si="0"/>
        <v>-42</v>
      </c>
      <c r="E37" s="35">
        <f t="shared" si="1"/>
        <v>-8.974358974358974</v>
      </c>
      <c r="F37" s="34">
        <v>627</v>
      </c>
      <c r="G37" s="8">
        <v>688</v>
      </c>
      <c r="H37" s="34">
        <f t="shared" si="2"/>
        <v>61</v>
      </c>
      <c r="I37" s="36">
        <f t="shared" si="3"/>
        <v>9.728867623604467</v>
      </c>
      <c r="J37" s="38">
        <v>1.3397435897435896</v>
      </c>
      <c r="K37" s="10">
        <f t="shared" si="4"/>
        <v>1.6150234741784038</v>
      </c>
    </row>
    <row r="38" spans="1:11" ht="12">
      <c r="A38" s="26" t="s">
        <v>51</v>
      </c>
      <c r="B38" s="34">
        <v>568</v>
      </c>
      <c r="C38" s="52">
        <v>384</v>
      </c>
      <c r="D38" s="34">
        <f t="shared" si="0"/>
        <v>-184</v>
      </c>
      <c r="E38" s="35">
        <f t="shared" si="1"/>
        <v>-32.3943661971831</v>
      </c>
      <c r="F38" s="34">
        <v>1783</v>
      </c>
      <c r="G38" s="8">
        <v>952</v>
      </c>
      <c r="H38" s="34">
        <f t="shared" si="2"/>
        <v>-831</v>
      </c>
      <c r="I38" s="36">
        <f t="shared" si="3"/>
        <v>-46.606842400448684</v>
      </c>
      <c r="J38" s="38">
        <v>3.1390845070422535</v>
      </c>
      <c r="K38" s="10">
        <f t="shared" si="4"/>
        <v>2.4791666666666665</v>
      </c>
    </row>
    <row r="39" spans="1:11" ht="12">
      <c r="A39" s="26" t="s">
        <v>52</v>
      </c>
      <c r="B39" s="34">
        <v>115</v>
      </c>
      <c r="C39" s="52">
        <v>154</v>
      </c>
      <c r="D39" s="34">
        <f t="shared" si="0"/>
        <v>39</v>
      </c>
      <c r="E39" s="35">
        <f t="shared" si="1"/>
        <v>33.91304347826087</v>
      </c>
      <c r="F39" s="34">
        <v>285</v>
      </c>
      <c r="G39" s="8">
        <v>498</v>
      </c>
      <c r="H39" s="34">
        <f t="shared" si="2"/>
        <v>213</v>
      </c>
      <c r="I39" s="36">
        <f t="shared" si="3"/>
        <v>74.73684210526315</v>
      </c>
      <c r="J39" s="38">
        <v>2.4782608695652173</v>
      </c>
      <c r="K39" s="10">
        <f t="shared" si="4"/>
        <v>3.2337662337662336</v>
      </c>
    </row>
    <row r="40" spans="1:11" ht="12">
      <c r="A40" s="26" t="s">
        <v>53</v>
      </c>
      <c r="B40" s="34">
        <v>469</v>
      </c>
      <c r="C40" s="52">
        <v>264</v>
      </c>
      <c r="D40" s="34">
        <f t="shared" si="0"/>
        <v>-205</v>
      </c>
      <c r="E40" s="35">
        <f t="shared" si="1"/>
        <v>-43.71002132196162</v>
      </c>
      <c r="F40" s="34">
        <v>854</v>
      </c>
      <c r="G40" s="8">
        <v>557</v>
      </c>
      <c r="H40" s="34">
        <f t="shared" si="2"/>
        <v>-297</v>
      </c>
      <c r="I40" s="36">
        <f t="shared" si="3"/>
        <v>-34.77751756440281</v>
      </c>
      <c r="J40" s="38">
        <v>1.8208955223880596</v>
      </c>
      <c r="K40" s="10">
        <f t="shared" si="4"/>
        <v>2.109848484848485</v>
      </c>
    </row>
    <row r="41" spans="1:11" ht="12">
      <c r="A41" s="26" t="s">
        <v>84</v>
      </c>
      <c r="B41" s="34">
        <v>1691</v>
      </c>
      <c r="C41" s="52">
        <v>1350</v>
      </c>
      <c r="D41" s="34">
        <f t="shared" si="0"/>
        <v>-341</v>
      </c>
      <c r="E41" s="35">
        <f t="shared" si="1"/>
        <v>-20.165582495564756</v>
      </c>
      <c r="F41" s="34">
        <v>2837</v>
      </c>
      <c r="G41" s="8">
        <v>2165</v>
      </c>
      <c r="H41" s="34">
        <f t="shared" si="2"/>
        <v>-672</v>
      </c>
      <c r="I41" s="36">
        <f t="shared" si="3"/>
        <v>-23.686993302784632</v>
      </c>
      <c r="J41" s="38">
        <v>1.677705499704317</v>
      </c>
      <c r="K41" s="10">
        <f t="shared" si="4"/>
        <v>1.6037037037037036</v>
      </c>
    </row>
    <row r="42" spans="1:11" s="45" customFormat="1" ht="12">
      <c r="A42" s="2" t="s">
        <v>54</v>
      </c>
      <c r="B42" s="40">
        <v>45791</v>
      </c>
      <c r="C42" s="53">
        <v>45040</v>
      </c>
      <c r="D42" s="41">
        <f t="shared" si="0"/>
        <v>-751</v>
      </c>
      <c r="E42" s="42">
        <f t="shared" si="1"/>
        <v>-1.6400602738529404</v>
      </c>
      <c r="F42" s="40">
        <v>86539</v>
      </c>
      <c r="G42" s="4">
        <v>82834</v>
      </c>
      <c r="H42" s="41">
        <f t="shared" si="2"/>
        <v>-3705</v>
      </c>
      <c r="I42" s="43">
        <f t="shared" si="3"/>
        <v>-4.281306694091682</v>
      </c>
      <c r="J42" s="44">
        <v>1.889869188268437</v>
      </c>
      <c r="K42" s="6">
        <f t="shared" si="4"/>
        <v>1.839120781527531</v>
      </c>
    </row>
    <row r="43" spans="3:9" ht="12">
      <c r="C43" s="52"/>
      <c r="D43" s="34"/>
      <c r="E43" s="35"/>
      <c r="H43" s="34"/>
      <c r="I43" s="36"/>
    </row>
    <row r="44" spans="1:11" ht="12">
      <c r="A44" s="26" t="s">
        <v>55</v>
      </c>
      <c r="B44" s="34">
        <v>10657</v>
      </c>
      <c r="C44" s="52">
        <v>10797</v>
      </c>
      <c r="D44" s="34">
        <f t="shared" si="0"/>
        <v>140</v>
      </c>
      <c r="E44" s="35">
        <f t="shared" si="1"/>
        <v>1.3136905320446655</v>
      </c>
      <c r="F44" s="34">
        <v>22468</v>
      </c>
      <c r="G44" s="8">
        <v>21487</v>
      </c>
      <c r="H44" s="34">
        <f t="shared" si="2"/>
        <v>-981</v>
      </c>
      <c r="I44" s="36">
        <f t="shared" si="3"/>
        <v>-4.366209720491366</v>
      </c>
      <c r="J44" s="38">
        <v>2.1082856338556817</v>
      </c>
      <c r="K44" s="10">
        <f t="shared" si="4"/>
        <v>1.9900898397703066</v>
      </c>
    </row>
    <row r="45" spans="1:11" ht="12">
      <c r="A45" s="26" t="s">
        <v>56</v>
      </c>
      <c r="B45" s="34">
        <v>1209</v>
      </c>
      <c r="C45" s="52">
        <v>1281</v>
      </c>
      <c r="D45" s="34">
        <f t="shared" si="0"/>
        <v>72</v>
      </c>
      <c r="E45" s="35">
        <f t="shared" si="1"/>
        <v>5.955334987593052</v>
      </c>
      <c r="F45" s="34">
        <v>2556</v>
      </c>
      <c r="G45" s="8">
        <v>2432</v>
      </c>
      <c r="H45" s="34">
        <f t="shared" si="2"/>
        <v>-124</v>
      </c>
      <c r="I45" s="36">
        <f t="shared" si="3"/>
        <v>-4.851330203442879</v>
      </c>
      <c r="J45" s="38">
        <v>2.1141439205955335</v>
      </c>
      <c r="K45" s="10">
        <f t="shared" si="4"/>
        <v>1.8985167837626855</v>
      </c>
    </row>
    <row r="46" spans="1:11" ht="12">
      <c r="A46" s="26" t="s">
        <v>57</v>
      </c>
      <c r="B46" s="34">
        <v>477</v>
      </c>
      <c r="C46" s="52">
        <v>546</v>
      </c>
      <c r="D46" s="34">
        <f t="shared" si="0"/>
        <v>69</v>
      </c>
      <c r="E46" s="35">
        <f t="shared" si="1"/>
        <v>14.465408805031446</v>
      </c>
      <c r="F46" s="34">
        <v>1235</v>
      </c>
      <c r="G46" s="8">
        <v>1514</v>
      </c>
      <c r="H46" s="34">
        <f t="shared" si="2"/>
        <v>279</v>
      </c>
      <c r="I46" s="36">
        <f t="shared" si="3"/>
        <v>22.591093117408906</v>
      </c>
      <c r="J46" s="38">
        <v>2.589098532494759</v>
      </c>
      <c r="K46" s="10">
        <f t="shared" si="4"/>
        <v>2.772893772893773</v>
      </c>
    </row>
    <row r="47" spans="1:11" ht="12">
      <c r="A47" s="26" t="s">
        <v>58</v>
      </c>
      <c r="B47" s="34">
        <v>368</v>
      </c>
      <c r="C47" s="52">
        <v>229</v>
      </c>
      <c r="D47" s="34">
        <f t="shared" si="0"/>
        <v>-139</v>
      </c>
      <c r="E47" s="35">
        <f t="shared" si="1"/>
        <v>-37.77173913043478</v>
      </c>
      <c r="F47" s="34">
        <v>866</v>
      </c>
      <c r="G47" s="8">
        <v>533</v>
      </c>
      <c r="H47" s="34">
        <f t="shared" si="2"/>
        <v>-333</v>
      </c>
      <c r="I47" s="36">
        <f t="shared" si="3"/>
        <v>-38.4526558891455</v>
      </c>
      <c r="J47" s="38">
        <v>2.3532608695652173</v>
      </c>
      <c r="K47" s="10">
        <f t="shared" si="4"/>
        <v>2.3275109170305677</v>
      </c>
    </row>
    <row r="48" spans="1:11" ht="12">
      <c r="A48" s="26" t="s">
        <v>59</v>
      </c>
      <c r="B48" s="34">
        <v>762</v>
      </c>
      <c r="C48" s="52">
        <v>648</v>
      </c>
      <c r="D48" s="34">
        <f t="shared" si="0"/>
        <v>-114</v>
      </c>
      <c r="E48" s="35">
        <f t="shared" si="1"/>
        <v>-14.960629921259844</v>
      </c>
      <c r="F48" s="34">
        <v>2215</v>
      </c>
      <c r="G48" s="8">
        <v>1607</v>
      </c>
      <c r="H48" s="34">
        <f t="shared" si="2"/>
        <v>-608</v>
      </c>
      <c r="I48" s="36">
        <f t="shared" si="3"/>
        <v>-27.44920993227991</v>
      </c>
      <c r="J48" s="38">
        <v>2.906824146981627</v>
      </c>
      <c r="K48" s="10">
        <f t="shared" si="4"/>
        <v>2.4799382716049383</v>
      </c>
    </row>
    <row r="49" spans="1:11" ht="12">
      <c r="A49" s="26" t="s">
        <v>60</v>
      </c>
      <c r="B49" s="34">
        <v>95</v>
      </c>
      <c r="C49" s="52">
        <v>69</v>
      </c>
      <c r="D49" s="34">
        <f t="shared" si="0"/>
        <v>-26</v>
      </c>
      <c r="E49" s="35">
        <f t="shared" si="1"/>
        <v>-27.368421052631582</v>
      </c>
      <c r="F49" s="34">
        <v>207</v>
      </c>
      <c r="G49" s="8">
        <v>168</v>
      </c>
      <c r="H49" s="34">
        <f t="shared" si="2"/>
        <v>-39</v>
      </c>
      <c r="I49" s="36">
        <f t="shared" si="3"/>
        <v>-18.84057971014493</v>
      </c>
      <c r="J49" s="38">
        <v>2.1789473684210527</v>
      </c>
      <c r="K49" s="10">
        <f t="shared" si="4"/>
        <v>2.4347826086956523</v>
      </c>
    </row>
    <row r="50" spans="1:11" ht="12">
      <c r="A50" s="26" t="s">
        <v>85</v>
      </c>
      <c r="B50" s="34">
        <v>263</v>
      </c>
      <c r="C50" s="52">
        <v>299</v>
      </c>
      <c r="D50" s="34">
        <f t="shared" si="0"/>
        <v>36</v>
      </c>
      <c r="E50" s="35">
        <f t="shared" si="1"/>
        <v>13.688212927756654</v>
      </c>
      <c r="F50" s="34">
        <v>760</v>
      </c>
      <c r="G50" s="8">
        <v>740</v>
      </c>
      <c r="H50" s="34">
        <f t="shared" si="2"/>
        <v>-20</v>
      </c>
      <c r="I50" s="36">
        <f t="shared" si="3"/>
        <v>-2.631578947368421</v>
      </c>
      <c r="J50" s="38">
        <v>2.8897338403041823</v>
      </c>
      <c r="K50" s="10">
        <f t="shared" si="4"/>
        <v>2.4749163879598663</v>
      </c>
    </row>
    <row r="51" spans="1:11" s="45" customFormat="1" ht="12">
      <c r="A51" s="2" t="s">
        <v>61</v>
      </c>
      <c r="B51" s="40">
        <v>13831</v>
      </c>
      <c r="C51" s="53">
        <v>13869</v>
      </c>
      <c r="D51" s="41">
        <f t="shared" si="0"/>
        <v>38</v>
      </c>
      <c r="E51" s="42">
        <f t="shared" si="1"/>
        <v>0.27474513773407566</v>
      </c>
      <c r="F51" s="40">
        <v>30307</v>
      </c>
      <c r="G51" s="4">
        <v>28481</v>
      </c>
      <c r="H51" s="41">
        <f t="shared" si="2"/>
        <v>-1826</v>
      </c>
      <c r="I51" s="43">
        <f t="shared" si="3"/>
        <v>-6.025010723595209</v>
      </c>
      <c r="J51" s="44">
        <v>2.1912370761333237</v>
      </c>
      <c r="K51" s="6">
        <f t="shared" si="4"/>
        <v>2.0535727161294974</v>
      </c>
    </row>
    <row r="52" spans="3:9" ht="12">
      <c r="C52" s="52"/>
      <c r="D52" s="34"/>
      <c r="E52" s="35"/>
      <c r="H52" s="34"/>
      <c r="I52" s="36"/>
    </row>
    <row r="53" spans="1:11" ht="12">
      <c r="A53" s="26" t="s">
        <v>92</v>
      </c>
      <c r="B53" s="34">
        <v>206</v>
      </c>
      <c r="C53" s="52">
        <v>144</v>
      </c>
      <c r="D53" s="34">
        <f t="shared" si="0"/>
        <v>-62</v>
      </c>
      <c r="E53" s="35">
        <f t="shared" si="1"/>
        <v>-30.097087378640776</v>
      </c>
      <c r="F53" s="34">
        <v>530</v>
      </c>
      <c r="G53" s="8">
        <v>425</v>
      </c>
      <c r="H53" s="34">
        <f t="shared" si="2"/>
        <v>-105</v>
      </c>
      <c r="I53" s="36">
        <f t="shared" si="3"/>
        <v>-19.81132075471698</v>
      </c>
      <c r="J53" s="38">
        <v>2.5728155339805827</v>
      </c>
      <c r="K53" s="10">
        <f t="shared" si="4"/>
        <v>2.951388888888889</v>
      </c>
    </row>
    <row r="54" spans="1:11" ht="12">
      <c r="A54" s="26" t="s">
        <v>86</v>
      </c>
      <c r="B54" s="34">
        <v>206</v>
      </c>
      <c r="C54" s="52">
        <v>230</v>
      </c>
      <c r="D54" s="34">
        <f t="shared" si="0"/>
        <v>24</v>
      </c>
      <c r="E54" s="35">
        <f t="shared" si="1"/>
        <v>11.650485436893204</v>
      </c>
      <c r="F54" s="34">
        <v>687</v>
      </c>
      <c r="G54" s="8">
        <v>457</v>
      </c>
      <c r="H54" s="34">
        <f t="shared" si="2"/>
        <v>-230</v>
      </c>
      <c r="I54" s="36">
        <f t="shared" si="3"/>
        <v>-33.47889374090248</v>
      </c>
      <c r="J54" s="38">
        <v>3.3349514563106797</v>
      </c>
      <c r="K54" s="10">
        <f t="shared" si="4"/>
        <v>1.9869565217391305</v>
      </c>
    </row>
    <row r="55" spans="1:11" ht="12">
      <c r="A55" s="26" t="s">
        <v>63</v>
      </c>
      <c r="B55" s="34">
        <v>607</v>
      </c>
      <c r="C55" s="52">
        <v>522</v>
      </c>
      <c r="D55" s="34">
        <f t="shared" si="0"/>
        <v>-85</v>
      </c>
      <c r="E55" s="35">
        <f t="shared" si="1"/>
        <v>-14.00329489291598</v>
      </c>
      <c r="F55" s="34">
        <v>1417</v>
      </c>
      <c r="G55" s="8">
        <v>941</v>
      </c>
      <c r="H55" s="34">
        <f t="shared" si="2"/>
        <v>-476</v>
      </c>
      <c r="I55" s="36">
        <f t="shared" si="3"/>
        <v>-33.59209597741708</v>
      </c>
      <c r="J55" s="38">
        <v>2.3344316309719932</v>
      </c>
      <c r="K55" s="10">
        <f t="shared" si="4"/>
        <v>1.8026819923371646</v>
      </c>
    </row>
    <row r="56" spans="1:11" ht="12">
      <c r="A56" s="26" t="s">
        <v>87</v>
      </c>
      <c r="B56" s="34">
        <v>531</v>
      </c>
      <c r="C56" s="52">
        <v>421</v>
      </c>
      <c r="D56" s="34">
        <f t="shared" si="0"/>
        <v>-110</v>
      </c>
      <c r="E56" s="35">
        <f t="shared" si="1"/>
        <v>-20.715630885122412</v>
      </c>
      <c r="F56" s="34">
        <v>1001</v>
      </c>
      <c r="G56" s="8">
        <v>731</v>
      </c>
      <c r="H56" s="34">
        <f t="shared" si="2"/>
        <v>-270</v>
      </c>
      <c r="I56" s="36">
        <f t="shared" si="3"/>
        <v>-26.973026973026975</v>
      </c>
      <c r="J56" s="38">
        <v>1.8851224105461393</v>
      </c>
      <c r="K56" s="10">
        <f t="shared" si="4"/>
        <v>1.7363420427553444</v>
      </c>
    </row>
    <row r="57" spans="1:11" s="45" customFormat="1" ht="12">
      <c r="A57" s="2" t="s">
        <v>64</v>
      </c>
      <c r="B57" s="40">
        <v>1550</v>
      </c>
      <c r="C57" s="53">
        <v>1317</v>
      </c>
      <c r="D57" s="41">
        <f t="shared" si="0"/>
        <v>-233</v>
      </c>
      <c r="E57" s="42">
        <f t="shared" si="1"/>
        <v>-15.03225806451613</v>
      </c>
      <c r="F57" s="40">
        <v>3635</v>
      </c>
      <c r="G57" s="4">
        <v>2554</v>
      </c>
      <c r="H57" s="41">
        <f t="shared" si="2"/>
        <v>-1081</v>
      </c>
      <c r="I57" s="43">
        <f t="shared" si="3"/>
        <v>-29.73865199449794</v>
      </c>
      <c r="J57" s="44">
        <v>2.3451612903225807</v>
      </c>
      <c r="K57" s="6">
        <f t="shared" si="4"/>
        <v>1.9392558845861807</v>
      </c>
    </row>
    <row r="58" spans="3:9" ht="12">
      <c r="C58" s="52"/>
      <c r="D58" s="34"/>
      <c r="E58" s="35"/>
      <c r="H58" s="34"/>
      <c r="I58" s="36"/>
    </row>
    <row r="59" spans="1:11" ht="12">
      <c r="A59" s="26" t="s">
        <v>88</v>
      </c>
      <c r="B59" s="34">
        <v>1207</v>
      </c>
      <c r="C59" s="52">
        <v>1466</v>
      </c>
      <c r="D59" s="34">
        <f t="shared" si="0"/>
        <v>259</v>
      </c>
      <c r="E59" s="35">
        <f t="shared" si="1"/>
        <v>21.458160729080365</v>
      </c>
      <c r="F59" s="34">
        <v>1695</v>
      </c>
      <c r="G59" s="8">
        <v>2311</v>
      </c>
      <c r="H59" s="34">
        <f t="shared" si="2"/>
        <v>616</v>
      </c>
      <c r="I59" s="36">
        <f t="shared" si="3"/>
        <v>36.342182890855455</v>
      </c>
      <c r="J59" s="38">
        <v>1.4043082021541011</v>
      </c>
      <c r="K59" s="10">
        <f t="shared" si="4"/>
        <v>1.5763983628922238</v>
      </c>
    </row>
    <row r="60" spans="1:11" ht="12">
      <c r="A60" s="26" t="s">
        <v>65</v>
      </c>
      <c r="B60" s="34">
        <v>413</v>
      </c>
      <c r="C60" s="52">
        <v>427</v>
      </c>
      <c r="D60" s="34">
        <f t="shared" si="0"/>
        <v>14</v>
      </c>
      <c r="E60" s="35">
        <f t="shared" si="1"/>
        <v>3.389830508474576</v>
      </c>
      <c r="F60" s="34">
        <v>1099</v>
      </c>
      <c r="G60" s="8">
        <v>1234</v>
      </c>
      <c r="H60" s="34">
        <f t="shared" si="2"/>
        <v>135</v>
      </c>
      <c r="I60" s="36">
        <f t="shared" si="3"/>
        <v>12.283894449499545</v>
      </c>
      <c r="J60" s="38">
        <v>2.6610169491525424</v>
      </c>
      <c r="K60" s="10">
        <f t="shared" si="4"/>
        <v>2.889929742388759</v>
      </c>
    </row>
    <row r="61" spans="1:11" ht="12">
      <c r="A61" s="26" t="s">
        <v>66</v>
      </c>
      <c r="B61" s="34">
        <v>287</v>
      </c>
      <c r="C61" s="52">
        <v>167</v>
      </c>
      <c r="D61" s="34">
        <f t="shared" si="0"/>
        <v>-120</v>
      </c>
      <c r="E61" s="35">
        <f t="shared" si="1"/>
        <v>-41.81184668989547</v>
      </c>
      <c r="F61" s="34">
        <v>572</v>
      </c>
      <c r="G61" s="8">
        <v>307</v>
      </c>
      <c r="H61" s="34">
        <f t="shared" si="2"/>
        <v>-265</v>
      </c>
      <c r="I61" s="36">
        <f t="shared" si="3"/>
        <v>-46.32867132867133</v>
      </c>
      <c r="J61" s="38">
        <v>1.9930313588850175</v>
      </c>
      <c r="K61" s="10">
        <f t="shared" si="4"/>
        <v>1.8383233532934131</v>
      </c>
    </row>
    <row r="62" spans="1:11" ht="12">
      <c r="A62" s="26" t="s">
        <v>67</v>
      </c>
      <c r="B62" s="34">
        <v>1879</v>
      </c>
      <c r="C62" s="52">
        <v>1858</v>
      </c>
      <c r="D62" s="34">
        <f t="shared" si="0"/>
        <v>-21</v>
      </c>
      <c r="E62" s="35">
        <f t="shared" si="1"/>
        <v>-1.1176157530601383</v>
      </c>
      <c r="F62" s="34">
        <v>3847</v>
      </c>
      <c r="G62" s="8">
        <v>4083</v>
      </c>
      <c r="H62" s="34">
        <f t="shared" si="2"/>
        <v>236</v>
      </c>
      <c r="I62" s="36">
        <f t="shared" si="3"/>
        <v>6.134650376917078</v>
      </c>
      <c r="J62" s="38">
        <v>2.047365620010644</v>
      </c>
      <c r="K62" s="10">
        <f t="shared" si="4"/>
        <v>2.197524219590958</v>
      </c>
    </row>
    <row r="63" spans="1:11" ht="12">
      <c r="A63" s="26" t="s">
        <v>68</v>
      </c>
      <c r="B63" s="34">
        <v>145</v>
      </c>
      <c r="C63" s="52">
        <v>90</v>
      </c>
      <c r="D63" s="34">
        <f t="shared" si="0"/>
        <v>-55</v>
      </c>
      <c r="E63" s="35">
        <f t="shared" si="1"/>
        <v>-37.93103448275862</v>
      </c>
      <c r="F63" s="34">
        <v>380</v>
      </c>
      <c r="G63" s="8">
        <v>159</v>
      </c>
      <c r="H63" s="34">
        <f t="shared" si="2"/>
        <v>-221</v>
      </c>
      <c r="I63" s="36">
        <f t="shared" si="3"/>
        <v>-58.15789473684211</v>
      </c>
      <c r="J63" s="38">
        <v>2.6206896551724137</v>
      </c>
      <c r="K63" s="10">
        <f t="shared" si="4"/>
        <v>1.7666666666666666</v>
      </c>
    </row>
    <row r="64" spans="1:11" ht="12">
      <c r="A64" s="26" t="s">
        <v>69</v>
      </c>
      <c r="B64" s="34">
        <v>1197</v>
      </c>
      <c r="C64" s="52">
        <v>1362</v>
      </c>
      <c r="D64" s="34">
        <f t="shared" si="0"/>
        <v>165</v>
      </c>
      <c r="E64" s="35">
        <f t="shared" si="1"/>
        <v>13.784461152882205</v>
      </c>
      <c r="F64" s="34">
        <v>2654</v>
      </c>
      <c r="G64" s="8">
        <v>3091</v>
      </c>
      <c r="H64" s="34">
        <f t="shared" si="2"/>
        <v>437</v>
      </c>
      <c r="I64" s="36">
        <f t="shared" si="3"/>
        <v>16.465712132629992</v>
      </c>
      <c r="J64" s="38">
        <v>2.2172096908939016</v>
      </c>
      <c r="K64" s="10">
        <f t="shared" si="4"/>
        <v>2.2694566813509547</v>
      </c>
    </row>
    <row r="65" spans="1:11" ht="12">
      <c r="A65" s="26" t="s">
        <v>70</v>
      </c>
      <c r="B65" s="34">
        <v>3203</v>
      </c>
      <c r="C65" s="52">
        <v>2407</v>
      </c>
      <c r="D65" s="34">
        <f t="shared" si="0"/>
        <v>-796</v>
      </c>
      <c r="E65" s="35">
        <f t="shared" si="1"/>
        <v>-24.8517015298158</v>
      </c>
      <c r="F65" s="34">
        <v>4597</v>
      </c>
      <c r="G65" s="8">
        <v>3517</v>
      </c>
      <c r="H65" s="34">
        <f t="shared" si="2"/>
        <v>-1080</v>
      </c>
      <c r="I65" s="36">
        <f t="shared" si="3"/>
        <v>-23.493582771372633</v>
      </c>
      <c r="J65" s="38">
        <v>1.4352169840774274</v>
      </c>
      <c r="K65" s="10">
        <f t="shared" si="4"/>
        <v>1.4611549646863315</v>
      </c>
    </row>
    <row r="66" spans="1:11" ht="12">
      <c r="A66" s="26" t="s">
        <v>71</v>
      </c>
      <c r="B66" s="34">
        <v>495</v>
      </c>
      <c r="C66" s="52">
        <v>356</v>
      </c>
      <c r="D66" s="34">
        <f t="shared" si="0"/>
        <v>-139</v>
      </c>
      <c r="E66" s="35">
        <f t="shared" si="1"/>
        <v>-28.08080808080808</v>
      </c>
      <c r="F66" s="34">
        <v>763</v>
      </c>
      <c r="G66" s="8">
        <v>586</v>
      </c>
      <c r="H66" s="34">
        <f t="shared" si="2"/>
        <v>-177</v>
      </c>
      <c r="I66" s="36">
        <f t="shared" si="3"/>
        <v>-23.197903014416777</v>
      </c>
      <c r="J66" s="38">
        <v>1.5414141414141413</v>
      </c>
      <c r="K66" s="10">
        <f t="shared" si="4"/>
        <v>1.646067415730337</v>
      </c>
    </row>
    <row r="67" spans="1:11" ht="12">
      <c r="A67" s="26" t="s">
        <v>72</v>
      </c>
      <c r="B67" s="34">
        <v>264</v>
      </c>
      <c r="C67" s="52">
        <v>178</v>
      </c>
      <c r="D67" s="34">
        <f t="shared" si="0"/>
        <v>-86</v>
      </c>
      <c r="E67" s="35">
        <f t="shared" si="1"/>
        <v>-32.57575757575758</v>
      </c>
      <c r="F67" s="34">
        <v>519</v>
      </c>
      <c r="G67" s="8">
        <v>347</v>
      </c>
      <c r="H67" s="34">
        <f t="shared" si="2"/>
        <v>-172</v>
      </c>
      <c r="I67" s="36">
        <f t="shared" si="3"/>
        <v>-33.140655105973025</v>
      </c>
      <c r="J67" s="38">
        <v>1.9659090909090908</v>
      </c>
      <c r="K67" s="10">
        <f t="shared" si="4"/>
        <v>1.949438202247191</v>
      </c>
    </row>
    <row r="68" spans="1:11" ht="12">
      <c r="A68" s="26" t="s">
        <v>73</v>
      </c>
      <c r="B68" s="34">
        <v>93</v>
      </c>
      <c r="C68" s="52">
        <v>57</v>
      </c>
      <c r="D68" s="34">
        <f t="shared" si="0"/>
        <v>-36</v>
      </c>
      <c r="E68" s="35">
        <f t="shared" si="1"/>
        <v>-38.70967741935484</v>
      </c>
      <c r="F68" s="34">
        <v>213</v>
      </c>
      <c r="G68" s="8">
        <v>138</v>
      </c>
      <c r="H68" s="34">
        <f t="shared" si="2"/>
        <v>-75</v>
      </c>
      <c r="I68" s="36">
        <f t="shared" si="3"/>
        <v>-35.2112676056338</v>
      </c>
      <c r="J68" s="38">
        <v>2.2903225806451615</v>
      </c>
      <c r="K68" s="10">
        <f t="shared" si="4"/>
        <v>2.4210526315789473</v>
      </c>
    </row>
    <row r="69" spans="1:11" ht="12">
      <c r="A69" s="26" t="s">
        <v>74</v>
      </c>
      <c r="B69" s="34">
        <v>530</v>
      </c>
      <c r="C69" s="52">
        <v>297</v>
      </c>
      <c r="D69" s="34">
        <f t="shared" si="0"/>
        <v>-233</v>
      </c>
      <c r="E69" s="35">
        <f t="shared" si="1"/>
        <v>-43.9622641509434</v>
      </c>
      <c r="F69" s="34">
        <v>1276</v>
      </c>
      <c r="G69" s="8">
        <v>682</v>
      </c>
      <c r="H69" s="34">
        <f t="shared" si="2"/>
        <v>-594</v>
      </c>
      <c r="I69" s="36">
        <f t="shared" si="3"/>
        <v>-46.55172413793103</v>
      </c>
      <c r="J69" s="38">
        <v>2.4075471698113207</v>
      </c>
      <c r="K69" s="10">
        <f t="shared" si="4"/>
        <v>2.2962962962962963</v>
      </c>
    </row>
    <row r="70" spans="1:11" ht="12">
      <c r="A70" s="26" t="s">
        <v>75</v>
      </c>
      <c r="B70" s="34">
        <v>164</v>
      </c>
      <c r="C70" s="52">
        <v>132</v>
      </c>
      <c r="D70" s="34">
        <f t="shared" si="0"/>
        <v>-32</v>
      </c>
      <c r="E70" s="35">
        <f t="shared" si="1"/>
        <v>-19.51219512195122</v>
      </c>
      <c r="F70" s="34">
        <v>302</v>
      </c>
      <c r="G70" s="8">
        <v>202</v>
      </c>
      <c r="H70" s="34">
        <f t="shared" si="2"/>
        <v>-100</v>
      </c>
      <c r="I70" s="36">
        <f t="shared" si="3"/>
        <v>-33.11258278145696</v>
      </c>
      <c r="J70" s="38">
        <v>1.8414634146341464</v>
      </c>
      <c r="K70" s="10">
        <f t="shared" si="4"/>
        <v>1.5303030303030303</v>
      </c>
    </row>
    <row r="71" spans="1:11" ht="12">
      <c r="A71" s="26" t="s">
        <v>76</v>
      </c>
      <c r="B71" s="34">
        <v>975</v>
      </c>
      <c r="C71" s="52">
        <v>278</v>
      </c>
      <c r="D71" s="34">
        <f t="shared" si="0"/>
        <v>-697</v>
      </c>
      <c r="E71" s="35">
        <f t="shared" si="1"/>
        <v>-71.48717948717949</v>
      </c>
      <c r="F71" s="34">
        <v>2588</v>
      </c>
      <c r="G71" s="8">
        <v>740</v>
      </c>
      <c r="H71" s="34">
        <f t="shared" si="2"/>
        <v>-1848</v>
      </c>
      <c r="I71" s="36">
        <f t="shared" si="3"/>
        <v>-71.4064914992272</v>
      </c>
      <c r="J71" s="38">
        <v>2.654358974358974</v>
      </c>
      <c r="K71" s="10">
        <f t="shared" si="4"/>
        <v>2.661870503597122</v>
      </c>
    </row>
    <row r="72" spans="1:11" ht="12">
      <c r="A72" s="26" t="s">
        <v>89</v>
      </c>
      <c r="B72" s="34">
        <v>650</v>
      </c>
      <c r="C72" s="52">
        <v>529</v>
      </c>
      <c r="D72" s="34">
        <f t="shared" si="0"/>
        <v>-121</v>
      </c>
      <c r="E72" s="35">
        <f t="shared" si="1"/>
        <v>-18.615384615384613</v>
      </c>
      <c r="F72" s="34">
        <v>1284</v>
      </c>
      <c r="G72" s="8">
        <v>1035</v>
      </c>
      <c r="H72" s="34">
        <f t="shared" si="2"/>
        <v>-249</v>
      </c>
      <c r="I72" s="36">
        <f t="shared" si="3"/>
        <v>-19.39252336448598</v>
      </c>
      <c r="J72" s="38">
        <v>1.9753846153846153</v>
      </c>
      <c r="K72" s="10">
        <f t="shared" si="4"/>
        <v>1.9565217391304348</v>
      </c>
    </row>
    <row r="73" spans="1:11" ht="13.5" customHeight="1">
      <c r="A73" s="26" t="s">
        <v>90</v>
      </c>
      <c r="B73" s="34">
        <v>117</v>
      </c>
      <c r="C73" s="52">
        <v>119</v>
      </c>
      <c r="D73" s="34">
        <f t="shared" si="0"/>
        <v>2</v>
      </c>
      <c r="E73" s="35">
        <f t="shared" si="1"/>
        <v>1.7094017094017095</v>
      </c>
      <c r="F73" s="34">
        <v>358</v>
      </c>
      <c r="G73" s="8">
        <v>305</v>
      </c>
      <c r="H73" s="34">
        <f t="shared" si="2"/>
        <v>-53</v>
      </c>
      <c r="I73" s="36">
        <f t="shared" si="3"/>
        <v>-14.804469273743019</v>
      </c>
      <c r="J73" s="38">
        <v>3.0598290598290596</v>
      </c>
      <c r="K73" s="10">
        <f t="shared" si="4"/>
        <v>2.563025210084034</v>
      </c>
    </row>
    <row r="74" spans="1:11" s="45" customFormat="1" ht="12">
      <c r="A74" s="2" t="s">
        <v>77</v>
      </c>
      <c r="B74" s="40">
        <v>11619</v>
      </c>
      <c r="C74" s="53">
        <v>9723</v>
      </c>
      <c r="D74" s="41">
        <f aca="true" t="shared" si="5" ref="D74:D81">C74-B74</f>
        <v>-1896</v>
      </c>
      <c r="E74" s="42">
        <f aca="true" t="shared" si="6" ref="E74:E81">(D74/B74)*100</f>
        <v>-16.318099664342885</v>
      </c>
      <c r="F74" s="40">
        <v>22147</v>
      </c>
      <c r="G74" s="4">
        <v>18737</v>
      </c>
      <c r="H74" s="41">
        <f aca="true" t="shared" si="7" ref="H74:H81">G74-F74</f>
        <v>-3410</v>
      </c>
      <c r="I74" s="43">
        <f aca="true" t="shared" si="8" ref="I74:I81">(H74/F74)*100</f>
        <v>-15.397119248656702</v>
      </c>
      <c r="J74" s="44">
        <v>1.9061020741888286</v>
      </c>
      <c r="K74" s="6">
        <f aca="true" t="shared" si="9" ref="K74:K81">G74/C74</f>
        <v>1.9270801193047413</v>
      </c>
    </row>
    <row r="75" spans="3:9" ht="12">
      <c r="C75" s="52"/>
      <c r="D75" s="34"/>
      <c r="E75" s="35"/>
      <c r="H75" s="34"/>
      <c r="I75" s="36"/>
    </row>
    <row r="76" spans="1:11" ht="12">
      <c r="A76" s="26" t="s">
        <v>78</v>
      </c>
      <c r="B76" s="34">
        <v>1508</v>
      </c>
      <c r="C76" s="52">
        <v>1468</v>
      </c>
      <c r="D76" s="34">
        <f t="shared" si="5"/>
        <v>-40</v>
      </c>
      <c r="E76" s="35">
        <f t="shared" si="6"/>
        <v>-2.6525198938992043</v>
      </c>
      <c r="F76" s="34">
        <v>3223</v>
      </c>
      <c r="G76" s="8">
        <v>2989</v>
      </c>
      <c r="H76" s="34">
        <f t="shared" si="7"/>
        <v>-234</v>
      </c>
      <c r="I76" s="36">
        <f t="shared" si="8"/>
        <v>-7.260316475333541</v>
      </c>
      <c r="J76" s="38">
        <v>2.137267904509284</v>
      </c>
      <c r="K76" s="10">
        <f t="shared" si="9"/>
        <v>2.0361035422343323</v>
      </c>
    </row>
    <row r="77" spans="1:11" s="45" customFormat="1" ht="12">
      <c r="A77" s="2" t="s">
        <v>79</v>
      </c>
      <c r="B77" s="40">
        <v>28508</v>
      </c>
      <c r="C77" s="53">
        <v>26377</v>
      </c>
      <c r="D77" s="41">
        <f t="shared" si="5"/>
        <v>-2131</v>
      </c>
      <c r="E77" s="42">
        <f t="shared" si="6"/>
        <v>-7.47509471025677</v>
      </c>
      <c r="F77" s="40">
        <v>59312</v>
      </c>
      <c r="G77" s="4">
        <v>52761</v>
      </c>
      <c r="H77" s="41">
        <f t="shared" si="7"/>
        <v>-6551</v>
      </c>
      <c r="I77" s="43">
        <f t="shared" si="8"/>
        <v>-11.044982465605612</v>
      </c>
      <c r="J77" s="44">
        <v>2.080538796127403</v>
      </c>
      <c r="K77" s="6">
        <f t="shared" si="9"/>
        <v>2.000265382719794</v>
      </c>
    </row>
    <row r="78" spans="1:10" ht="12">
      <c r="A78" s="26"/>
      <c r="B78" s="31"/>
      <c r="C78" s="52"/>
      <c r="D78" s="34"/>
      <c r="E78" s="35"/>
      <c r="F78" s="31"/>
      <c r="H78" s="34"/>
      <c r="I78" s="36"/>
      <c r="J78" s="38"/>
    </row>
    <row r="79" spans="1:11" s="45" customFormat="1" ht="12">
      <c r="A79" s="2" t="s">
        <v>80</v>
      </c>
      <c r="B79" s="40">
        <v>74299</v>
      </c>
      <c r="C79" s="53">
        <v>71417</v>
      </c>
      <c r="D79" s="41">
        <f t="shared" si="5"/>
        <v>-2882</v>
      </c>
      <c r="E79" s="42">
        <f t="shared" si="6"/>
        <v>-3.878921654396425</v>
      </c>
      <c r="F79" s="40">
        <v>145851</v>
      </c>
      <c r="G79" s="4">
        <v>135595</v>
      </c>
      <c r="H79" s="41">
        <f t="shared" si="7"/>
        <v>-10256</v>
      </c>
      <c r="I79" s="43">
        <f t="shared" si="8"/>
        <v>-7.031833857841222</v>
      </c>
      <c r="J79" s="44">
        <v>1.9630277661879703</v>
      </c>
      <c r="K79" s="6">
        <f t="shared" si="9"/>
        <v>1.8986375792878447</v>
      </c>
    </row>
    <row r="80" spans="1:11" s="45" customFormat="1" ht="12">
      <c r="A80" s="2" t="s">
        <v>81</v>
      </c>
      <c r="B80" s="41">
        <v>24028</v>
      </c>
      <c r="C80" s="53">
        <v>20468</v>
      </c>
      <c r="D80" s="41">
        <f t="shared" si="5"/>
        <v>-3560</v>
      </c>
      <c r="E80" s="42">
        <f t="shared" si="6"/>
        <v>-14.816047944065257</v>
      </c>
      <c r="F80" s="41">
        <v>44016</v>
      </c>
      <c r="G80" s="4">
        <v>39050</v>
      </c>
      <c r="H80" s="41">
        <f t="shared" si="7"/>
        <v>-4966</v>
      </c>
      <c r="I80" s="43">
        <f t="shared" si="8"/>
        <v>-11.282260996001455</v>
      </c>
      <c r="J80" s="44">
        <v>1.8318628267021808</v>
      </c>
      <c r="K80" s="6">
        <f t="shared" si="9"/>
        <v>1.9078561657221027</v>
      </c>
    </row>
    <row r="81" spans="1:11" s="45" customFormat="1" ht="12">
      <c r="A81" s="2" t="s">
        <v>82</v>
      </c>
      <c r="B81" s="40">
        <v>98327</v>
      </c>
      <c r="C81" s="53">
        <v>91885</v>
      </c>
      <c r="D81" s="41">
        <f t="shared" si="5"/>
        <v>-6442</v>
      </c>
      <c r="E81" s="42">
        <f t="shared" si="6"/>
        <v>-6.551608408677169</v>
      </c>
      <c r="F81" s="40">
        <v>189867</v>
      </c>
      <c r="G81" s="4">
        <v>174645</v>
      </c>
      <c r="H81" s="41">
        <f t="shared" si="7"/>
        <v>-15222</v>
      </c>
      <c r="I81" s="43">
        <f t="shared" si="8"/>
        <v>-8.01719098105516</v>
      </c>
      <c r="J81" s="44">
        <v>1.9309752153528532</v>
      </c>
      <c r="K81" s="6">
        <f t="shared" si="9"/>
        <v>1.900691081242858</v>
      </c>
    </row>
    <row r="83" spans="1:11" ht="12">
      <c r="A83" s="8" t="s">
        <v>125</v>
      </c>
      <c r="F83" s="1"/>
      <c r="K83" s="51" t="s">
        <v>100</v>
      </c>
    </row>
  </sheetData>
  <mergeCells count="4">
    <mergeCell ref="B3:C3"/>
    <mergeCell ref="J3:K3"/>
    <mergeCell ref="D4:E4"/>
    <mergeCell ref="H4:I4"/>
  </mergeCells>
  <printOptions/>
  <pageMargins left="0.75" right="0.75" top="1" bottom="1" header="0.4921259845" footer="0.4921259845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83"/>
  <sheetViews>
    <sheetView workbookViewId="0" topLeftCell="A1">
      <selection activeCell="A1" sqref="A1"/>
    </sheetView>
  </sheetViews>
  <sheetFormatPr defaultColWidth="11.421875" defaultRowHeight="12.75"/>
  <cols>
    <col min="1" max="1" width="20.7109375" style="1" customWidth="1"/>
    <col min="2" max="4" width="10.7109375" style="8" customWidth="1"/>
    <col min="5" max="5" width="10.7109375" style="9" customWidth="1"/>
    <col min="6" max="8" width="10.7109375" style="8" customWidth="1"/>
    <col min="9" max="9" width="10.7109375" style="9" customWidth="1"/>
    <col min="10" max="11" width="8.7109375" style="10" customWidth="1"/>
    <col min="12" max="16384" width="11.421875" style="1" customWidth="1"/>
  </cols>
  <sheetData>
    <row r="1" spans="1:11" ht="12">
      <c r="A1" s="2" t="s">
        <v>111</v>
      </c>
      <c r="K1" s="25" t="s">
        <v>129</v>
      </c>
    </row>
    <row r="3" spans="1:14" ht="12.75" customHeight="1">
      <c r="A3" s="26" t="s">
        <v>17</v>
      </c>
      <c r="B3" s="70" t="s">
        <v>18</v>
      </c>
      <c r="C3" s="70"/>
      <c r="F3" s="27" t="s">
        <v>19</v>
      </c>
      <c r="G3" s="28"/>
      <c r="J3" s="71" t="s">
        <v>20</v>
      </c>
      <c r="K3" s="71"/>
      <c r="M3" s="29"/>
      <c r="N3" s="29"/>
    </row>
    <row r="4" spans="4:14" ht="12">
      <c r="D4" s="72" t="s">
        <v>21</v>
      </c>
      <c r="E4" s="72"/>
      <c r="H4" s="72" t="s">
        <v>21</v>
      </c>
      <c r="I4" s="72"/>
      <c r="M4" s="29"/>
      <c r="N4" s="29"/>
    </row>
    <row r="5" spans="2:14" ht="12">
      <c r="B5" s="12" t="s">
        <v>22</v>
      </c>
      <c r="C5" s="12" t="s">
        <v>22</v>
      </c>
      <c r="D5" s="12" t="s">
        <v>23</v>
      </c>
      <c r="E5" s="13" t="s">
        <v>24</v>
      </c>
      <c r="F5" s="12" t="s">
        <v>22</v>
      </c>
      <c r="G5" s="12" t="s">
        <v>22</v>
      </c>
      <c r="H5" s="12" t="s">
        <v>23</v>
      </c>
      <c r="I5" s="13" t="s">
        <v>24</v>
      </c>
      <c r="J5" s="14" t="s">
        <v>22</v>
      </c>
      <c r="K5" s="14" t="s">
        <v>22</v>
      </c>
      <c r="M5" s="29"/>
      <c r="N5" s="29"/>
    </row>
    <row r="6" spans="2:11" s="48" customFormat="1" ht="12">
      <c r="B6" s="49">
        <v>2004</v>
      </c>
      <c r="C6" s="48">
        <v>2005</v>
      </c>
      <c r="F6" s="49">
        <v>2004</v>
      </c>
      <c r="G6" s="48">
        <v>2005</v>
      </c>
      <c r="J6" s="49">
        <v>2004</v>
      </c>
      <c r="K6" s="48">
        <v>2005</v>
      </c>
    </row>
    <row r="7" spans="2:10" ht="12">
      <c r="B7" s="31"/>
      <c r="F7" s="31"/>
      <c r="J7" s="32"/>
    </row>
    <row r="8" spans="10:12" ht="12">
      <c r="J8" s="33"/>
      <c r="L8" s="50"/>
    </row>
    <row r="9" spans="1:12" ht="12">
      <c r="A9" s="26" t="s">
        <v>25</v>
      </c>
      <c r="B9" s="34">
        <v>324</v>
      </c>
      <c r="C9" s="8">
        <v>152</v>
      </c>
      <c r="D9" s="34">
        <v>-172</v>
      </c>
      <c r="E9" s="35">
        <v>-53.086419753086425</v>
      </c>
      <c r="F9" s="34">
        <v>463</v>
      </c>
      <c r="G9" s="8">
        <v>271</v>
      </c>
      <c r="H9" s="34">
        <v>-192</v>
      </c>
      <c r="I9" s="36">
        <v>-41.46868250539957</v>
      </c>
      <c r="J9" s="37">
        <v>1.4290123456790123</v>
      </c>
      <c r="K9" s="10">
        <v>1.7828947368421053</v>
      </c>
      <c r="L9" s="50"/>
    </row>
    <row r="10" spans="1:11" ht="12">
      <c r="A10" s="26" t="s">
        <v>26</v>
      </c>
      <c r="B10" s="34">
        <v>151</v>
      </c>
      <c r="C10" s="8">
        <v>61</v>
      </c>
      <c r="D10" s="34">
        <v>-90</v>
      </c>
      <c r="E10" s="35">
        <v>-59.60264900662252</v>
      </c>
      <c r="F10" s="34">
        <v>227</v>
      </c>
      <c r="G10" s="8">
        <v>94</v>
      </c>
      <c r="H10" s="34">
        <v>-133</v>
      </c>
      <c r="I10" s="36">
        <v>-58.590308370044056</v>
      </c>
      <c r="J10" s="37">
        <v>1.5033112582781456</v>
      </c>
      <c r="K10" s="10">
        <v>1.540983606557377</v>
      </c>
    </row>
    <row r="11" spans="1:11" ht="12">
      <c r="A11" s="26" t="s">
        <v>27</v>
      </c>
      <c r="B11" s="34">
        <v>855</v>
      </c>
      <c r="C11" s="8">
        <v>919</v>
      </c>
      <c r="D11" s="34">
        <v>64</v>
      </c>
      <c r="E11" s="35">
        <v>7.485380116959065</v>
      </c>
      <c r="F11" s="34">
        <v>1466</v>
      </c>
      <c r="G11" s="8">
        <v>1572</v>
      </c>
      <c r="H11" s="34">
        <v>106</v>
      </c>
      <c r="I11" s="36">
        <v>7.230559345156889</v>
      </c>
      <c r="J11" s="37">
        <v>1.7146198830409356</v>
      </c>
      <c r="K11" s="10">
        <v>1.7105549510337323</v>
      </c>
    </row>
    <row r="12" spans="1:11" ht="12">
      <c r="A12" s="26" t="s">
        <v>28</v>
      </c>
      <c r="B12" s="34">
        <v>317</v>
      </c>
      <c r="C12" s="8">
        <v>274</v>
      </c>
      <c r="D12" s="34">
        <v>-43</v>
      </c>
      <c r="E12" s="35">
        <v>-13.564668769716087</v>
      </c>
      <c r="F12" s="34">
        <v>621</v>
      </c>
      <c r="G12" s="8">
        <v>466</v>
      </c>
      <c r="H12" s="34">
        <v>-155</v>
      </c>
      <c r="I12" s="36">
        <v>-24.9597423510467</v>
      </c>
      <c r="J12" s="38">
        <v>1.9589905362776026</v>
      </c>
      <c r="K12" s="10">
        <v>1.7007299270072993</v>
      </c>
    </row>
    <row r="13" spans="1:11" ht="12">
      <c r="A13" s="26" t="s">
        <v>29</v>
      </c>
      <c r="B13" s="34">
        <v>611</v>
      </c>
      <c r="C13" s="8">
        <v>783</v>
      </c>
      <c r="D13" s="34">
        <v>172</v>
      </c>
      <c r="E13" s="35">
        <v>28.150572831423897</v>
      </c>
      <c r="F13" s="34">
        <v>998</v>
      </c>
      <c r="G13" s="8">
        <v>1426</v>
      </c>
      <c r="H13" s="34">
        <v>428</v>
      </c>
      <c r="I13" s="36">
        <v>42.88577154308617</v>
      </c>
      <c r="J13" s="38">
        <v>1.6333878887070377</v>
      </c>
      <c r="K13" s="10">
        <v>1.8212005108556832</v>
      </c>
    </row>
    <row r="14" spans="1:11" ht="12">
      <c r="A14" s="26" t="s">
        <v>30</v>
      </c>
      <c r="B14" s="34">
        <v>16664</v>
      </c>
      <c r="C14" s="8">
        <v>17274</v>
      </c>
      <c r="D14" s="34">
        <v>610</v>
      </c>
      <c r="E14" s="35">
        <v>3.6605856937109937</v>
      </c>
      <c r="F14" s="34">
        <v>30295</v>
      </c>
      <c r="G14" s="8">
        <v>31678</v>
      </c>
      <c r="H14" s="34">
        <v>1383</v>
      </c>
      <c r="I14" s="36">
        <v>4.565109754084832</v>
      </c>
      <c r="J14" s="38">
        <v>1.8179908785405665</v>
      </c>
      <c r="K14" s="10">
        <v>1.8338543475743894</v>
      </c>
    </row>
    <row r="15" spans="1:11" ht="12">
      <c r="A15" s="26" t="s">
        <v>31</v>
      </c>
      <c r="B15" s="34">
        <v>475</v>
      </c>
      <c r="C15" s="8">
        <v>361</v>
      </c>
      <c r="D15" s="34">
        <v>-114</v>
      </c>
      <c r="E15" s="35">
        <v>-24</v>
      </c>
      <c r="F15" s="34">
        <v>834</v>
      </c>
      <c r="G15" s="8">
        <v>694</v>
      </c>
      <c r="H15" s="34">
        <v>-140</v>
      </c>
      <c r="I15" s="36">
        <v>-16.786570743405278</v>
      </c>
      <c r="J15" s="38">
        <v>1.7557894736842106</v>
      </c>
      <c r="K15" s="10">
        <v>1.922437673130194</v>
      </c>
    </row>
    <row r="16" spans="1:11" ht="12">
      <c r="A16" s="26" t="s">
        <v>32</v>
      </c>
      <c r="B16" s="34">
        <v>3004</v>
      </c>
      <c r="C16" s="8">
        <v>2787</v>
      </c>
      <c r="D16" s="34">
        <v>-217</v>
      </c>
      <c r="E16" s="35">
        <v>-7.223701731025299</v>
      </c>
      <c r="F16" s="34">
        <v>4936</v>
      </c>
      <c r="G16" s="8">
        <v>4691</v>
      </c>
      <c r="H16" s="34">
        <v>-245</v>
      </c>
      <c r="I16" s="36">
        <v>-4.963533225283631</v>
      </c>
      <c r="J16" s="38">
        <v>1.6431424766977363</v>
      </c>
      <c r="K16" s="10">
        <v>1.6831718693936133</v>
      </c>
    </row>
    <row r="17" spans="1:11" ht="12">
      <c r="A17" s="26" t="s">
        <v>33</v>
      </c>
      <c r="B17" s="34">
        <v>351</v>
      </c>
      <c r="C17" s="8">
        <v>469</v>
      </c>
      <c r="D17" s="34">
        <v>118</v>
      </c>
      <c r="E17" s="35">
        <v>33.61823361823362</v>
      </c>
      <c r="F17" s="34">
        <v>727</v>
      </c>
      <c r="G17" s="52">
        <v>1215</v>
      </c>
      <c r="H17" s="34">
        <v>488</v>
      </c>
      <c r="I17" s="36">
        <v>67.1251719394773</v>
      </c>
      <c r="J17" s="38">
        <v>2.0712250712250713</v>
      </c>
      <c r="K17" s="10">
        <v>2.5906183368869935</v>
      </c>
    </row>
    <row r="18" spans="1:11" ht="12">
      <c r="A18" s="26" t="s">
        <v>99</v>
      </c>
      <c r="B18" s="34">
        <v>7725</v>
      </c>
      <c r="C18" s="8">
        <v>7950</v>
      </c>
      <c r="D18" s="34">
        <v>225</v>
      </c>
      <c r="E18" s="35">
        <v>2.912621359223301</v>
      </c>
      <c r="F18" s="34">
        <v>14517</v>
      </c>
      <c r="G18" s="52">
        <v>14623</v>
      </c>
      <c r="H18" s="34">
        <v>106</v>
      </c>
      <c r="I18" s="36">
        <v>0.7301784115175312</v>
      </c>
      <c r="J18" s="38">
        <v>1.8792233009708739</v>
      </c>
      <c r="K18" s="10">
        <v>1.83937106918239</v>
      </c>
    </row>
    <row r="19" spans="1:11" ht="12">
      <c r="A19" s="26" t="s">
        <v>34</v>
      </c>
      <c r="B19" s="34">
        <v>349</v>
      </c>
      <c r="C19" s="8">
        <v>324</v>
      </c>
      <c r="D19" s="34">
        <v>-25</v>
      </c>
      <c r="E19" s="35">
        <v>-7.163323782234957</v>
      </c>
      <c r="F19" s="34">
        <v>700</v>
      </c>
      <c r="G19" s="8">
        <v>730</v>
      </c>
      <c r="H19" s="34">
        <v>30</v>
      </c>
      <c r="I19" s="36">
        <v>4.285714285714286</v>
      </c>
      <c r="J19" s="38">
        <v>2.005730659025788</v>
      </c>
      <c r="K19" s="10">
        <v>2.253086419753086</v>
      </c>
    </row>
    <row r="20" spans="1:11" ht="12">
      <c r="A20" s="26" t="s">
        <v>35</v>
      </c>
      <c r="B20" s="34">
        <v>78</v>
      </c>
      <c r="C20" s="8">
        <v>106</v>
      </c>
      <c r="D20" s="34">
        <v>28</v>
      </c>
      <c r="E20" s="35">
        <v>35.8974358974359</v>
      </c>
      <c r="F20" s="34">
        <v>133</v>
      </c>
      <c r="G20" s="8">
        <v>166</v>
      </c>
      <c r="H20" s="34">
        <v>33</v>
      </c>
      <c r="I20" s="36">
        <v>24.81203007518797</v>
      </c>
      <c r="J20" s="38">
        <v>1.705128205128205</v>
      </c>
      <c r="K20" s="10">
        <v>1.5660377358490567</v>
      </c>
    </row>
    <row r="21" spans="1:11" ht="12">
      <c r="A21" s="26" t="s">
        <v>36</v>
      </c>
      <c r="B21" s="34">
        <v>2663</v>
      </c>
      <c r="C21" s="8">
        <v>2839</v>
      </c>
      <c r="D21" s="34">
        <v>176</v>
      </c>
      <c r="E21" s="35">
        <v>6.609087495306046</v>
      </c>
      <c r="F21" s="34">
        <v>5200</v>
      </c>
      <c r="G21" s="8">
        <v>5456</v>
      </c>
      <c r="H21" s="34">
        <v>256</v>
      </c>
      <c r="I21" s="36">
        <v>4.923076923076923</v>
      </c>
      <c r="J21" s="38">
        <v>1.952684941794968</v>
      </c>
      <c r="K21" s="10">
        <v>1.92180345191969</v>
      </c>
    </row>
    <row r="22" spans="1:11" ht="12">
      <c r="A22" s="26" t="s">
        <v>37</v>
      </c>
      <c r="B22" s="34">
        <v>109</v>
      </c>
      <c r="C22" s="8">
        <v>159</v>
      </c>
      <c r="D22" s="34">
        <v>50</v>
      </c>
      <c r="E22" s="35">
        <v>45.87155963302752</v>
      </c>
      <c r="F22" s="34">
        <v>238</v>
      </c>
      <c r="G22" s="8">
        <v>266</v>
      </c>
      <c r="H22" s="34">
        <v>28</v>
      </c>
      <c r="I22" s="36">
        <v>11.76470588235294</v>
      </c>
      <c r="J22" s="38">
        <v>2.18348623853211</v>
      </c>
      <c r="K22" s="10">
        <v>1.6729559748427674</v>
      </c>
    </row>
    <row r="23" spans="1:11" ht="12">
      <c r="A23" s="26" t="s">
        <v>38</v>
      </c>
      <c r="B23" s="34">
        <v>92</v>
      </c>
      <c r="C23" s="8">
        <v>68</v>
      </c>
      <c r="D23" s="34">
        <v>-24</v>
      </c>
      <c r="E23" s="35">
        <v>-26.08695652173913</v>
      </c>
      <c r="F23" s="34">
        <v>148</v>
      </c>
      <c r="G23" s="8">
        <v>125</v>
      </c>
      <c r="H23" s="34">
        <v>-23</v>
      </c>
      <c r="I23" s="36">
        <v>-15.54054054054054</v>
      </c>
      <c r="J23" s="38">
        <v>1.608695652173913</v>
      </c>
      <c r="K23" s="10">
        <v>1.838235294117647</v>
      </c>
    </row>
    <row r="24" spans="1:11" ht="12">
      <c r="A24" s="26" t="s">
        <v>39</v>
      </c>
      <c r="B24" s="34">
        <v>227</v>
      </c>
      <c r="C24" s="8">
        <v>329</v>
      </c>
      <c r="D24" s="34">
        <v>102</v>
      </c>
      <c r="E24" s="35">
        <v>44.93392070484582</v>
      </c>
      <c r="F24" s="34">
        <v>448</v>
      </c>
      <c r="G24" s="8">
        <v>509</v>
      </c>
      <c r="H24" s="34">
        <v>61</v>
      </c>
      <c r="I24" s="36">
        <v>13.616071428571427</v>
      </c>
      <c r="J24" s="38">
        <v>1.973568281938326</v>
      </c>
      <c r="K24" s="10">
        <v>1.547112462006079</v>
      </c>
    </row>
    <row r="25" spans="1:11" ht="12">
      <c r="A25" s="26" t="s">
        <v>40</v>
      </c>
      <c r="B25" s="34">
        <v>1782</v>
      </c>
      <c r="C25" s="8">
        <v>1904</v>
      </c>
      <c r="D25" s="34">
        <v>122</v>
      </c>
      <c r="E25" s="35">
        <v>6.846240179573512</v>
      </c>
      <c r="F25" s="34">
        <v>2929</v>
      </c>
      <c r="G25" s="8">
        <v>3756</v>
      </c>
      <c r="H25" s="34">
        <v>827</v>
      </c>
      <c r="I25" s="36">
        <v>28.234892454762715</v>
      </c>
      <c r="J25" s="38">
        <v>1.643658810325477</v>
      </c>
      <c r="K25" s="10">
        <v>1.9726890756302522</v>
      </c>
    </row>
    <row r="26" spans="1:11" ht="12">
      <c r="A26" s="26" t="s">
        <v>41</v>
      </c>
      <c r="B26" s="34">
        <v>448</v>
      </c>
      <c r="C26" s="8">
        <v>475</v>
      </c>
      <c r="D26" s="34">
        <v>27</v>
      </c>
      <c r="E26" s="35">
        <v>6.026785714285714</v>
      </c>
      <c r="F26" s="34">
        <v>820</v>
      </c>
      <c r="G26" s="8">
        <v>827</v>
      </c>
      <c r="H26" s="34">
        <v>7</v>
      </c>
      <c r="I26" s="36">
        <v>0.853658536585366</v>
      </c>
      <c r="J26" s="38">
        <v>1.8303571428571428</v>
      </c>
      <c r="K26" s="10">
        <v>1.7410526315789474</v>
      </c>
    </row>
    <row r="27" spans="1:11" ht="12">
      <c r="A27" s="26" t="s">
        <v>91</v>
      </c>
      <c r="B27" s="34">
        <v>2124</v>
      </c>
      <c r="C27" s="8">
        <v>1827</v>
      </c>
      <c r="D27" s="34">
        <v>-297</v>
      </c>
      <c r="E27" s="35">
        <v>-13.983050847457626</v>
      </c>
      <c r="F27" s="34">
        <v>3762</v>
      </c>
      <c r="G27" s="8">
        <v>3580</v>
      </c>
      <c r="H27" s="34">
        <v>-182</v>
      </c>
      <c r="I27" s="36">
        <v>-4.837852206273259</v>
      </c>
      <c r="J27" s="38">
        <v>1.771186440677966</v>
      </c>
      <c r="K27" s="10">
        <v>1.959496442255063</v>
      </c>
    </row>
    <row r="28" spans="1:11" ht="12">
      <c r="A28" s="26" t="s">
        <v>42</v>
      </c>
      <c r="B28" s="34">
        <v>459</v>
      </c>
      <c r="C28" s="8">
        <v>679</v>
      </c>
      <c r="D28" s="34">
        <v>220</v>
      </c>
      <c r="E28" s="35">
        <v>47.930283224400874</v>
      </c>
      <c r="F28" s="34">
        <v>779</v>
      </c>
      <c r="G28" s="8">
        <v>1004</v>
      </c>
      <c r="H28" s="34">
        <v>225</v>
      </c>
      <c r="I28" s="36">
        <v>28.88318356867779</v>
      </c>
      <c r="J28" s="38">
        <v>1.6971677559912854</v>
      </c>
      <c r="K28" s="10">
        <v>1.4786450662739323</v>
      </c>
    </row>
    <row r="29" spans="1:11" ht="12">
      <c r="A29" s="26" t="s">
        <v>43</v>
      </c>
      <c r="B29" s="34">
        <v>243</v>
      </c>
      <c r="C29" s="8">
        <v>338</v>
      </c>
      <c r="D29" s="34">
        <v>95</v>
      </c>
      <c r="E29" s="35">
        <v>39.09465020576132</v>
      </c>
      <c r="F29" s="34">
        <v>545</v>
      </c>
      <c r="G29" s="8">
        <v>820</v>
      </c>
      <c r="H29" s="34">
        <v>275</v>
      </c>
      <c r="I29" s="36">
        <v>50.45871559633027</v>
      </c>
      <c r="J29" s="38">
        <v>2.242798353909465</v>
      </c>
      <c r="K29" s="10">
        <v>2.42603550295858</v>
      </c>
    </row>
    <row r="30" spans="1:11" ht="12">
      <c r="A30" s="26" t="s">
        <v>44</v>
      </c>
      <c r="B30" s="34">
        <v>439</v>
      </c>
      <c r="C30" s="8">
        <v>526</v>
      </c>
      <c r="D30" s="34">
        <v>87</v>
      </c>
      <c r="E30" s="35">
        <v>19.81776765375854</v>
      </c>
      <c r="F30" s="34">
        <v>886</v>
      </c>
      <c r="G30" s="8">
        <v>1674</v>
      </c>
      <c r="H30" s="34">
        <v>788</v>
      </c>
      <c r="I30" s="36">
        <v>88.93905191873588</v>
      </c>
      <c r="J30" s="38">
        <v>2.0182232346241458</v>
      </c>
      <c r="K30" s="10">
        <v>3.182509505703422</v>
      </c>
    </row>
    <row r="31" spans="1:11" ht="12">
      <c r="A31" s="26" t="s">
        <v>45</v>
      </c>
      <c r="B31" s="34">
        <v>808</v>
      </c>
      <c r="C31" s="8">
        <v>985</v>
      </c>
      <c r="D31" s="34">
        <v>177</v>
      </c>
      <c r="E31" s="35">
        <v>21.905940594059405</v>
      </c>
      <c r="F31" s="34">
        <v>2214</v>
      </c>
      <c r="G31" s="8">
        <v>2565</v>
      </c>
      <c r="H31" s="34">
        <v>351</v>
      </c>
      <c r="I31" s="36">
        <v>15.853658536585366</v>
      </c>
      <c r="J31" s="38">
        <v>2.74009900990099</v>
      </c>
      <c r="K31" s="10">
        <v>2.6040609137055837</v>
      </c>
    </row>
    <row r="32" spans="1:11" ht="12">
      <c r="A32" s="26" t="s">
        <v>46</v>
      </c>
      <c r="B32" s="34">
        <v>1090</v>
      </c>
      <c r="C32" s="8">
        <v>1183</v>
      </c>
      <c r="D32" s="34">
        <v>93</v>
      </c>
      <c r="E32" s="35">
        <v>8.53211009174312</v>
      </c>
      <c r="F32" s="34">
        <v>1951</v>
      </c>
      <c r="G32" s="8">
        <v>2127</v>
      </c>
      <c r="H32" s="34">
        <v>176</v>
      </c>
      <c r="I32" s="36">
        <v>9.02101486417222</v>
      </c>
      <c r="J32" s="38">
        <v>1.7899082568807339</v>
      </c>
      <c r="K32" s="10">
        <v>1.797971259509721</v>
      </c>
    </row>
    <row r="33" spans="1:11" ht="12">
      <c r="A33" s="26" t="s">
        <v>114</v>
      </c>
      <c r="B33" s="34">
        <v>191</v>
      </c>
      <c r="C33" s="8">
        <v>245</v>
      </c>
      <c r="D33" s="34">
        <v>54</v>
      </c>
      <c r="E33" s="35">
        <v>28.272251308900525</v>
      </c>
      <c r="F33" s="34">
        <v>379</v>
      </c>
      <c r="G33" s="8">
        <v>458</v>
      </c>
      <c r="H33" s="34">
        <v>79</v>
      </c>
      <c r="I33" s="36">
        <v>20.844327176781004</v>
      </c>
      <c r="J33" s="38">
        <v>1.9842931937172774</v>
      </c>
      <c r="K33" s="10">
        <v>1.8693877551020408</v>
      </c>
    </row>
    <row r="34" spans="1:11" ht="12">
      <c r="A34" s="26" t="s">
        <v>47</v>
      </c>
      <c r="B34" s="34">
        <v>110</v>
      </c>
      <c r="C34" s="8">
        <v>191</v>
      </c>
      <c r="D34" s="34">
        <v>81</v>
      </c>
      <c r="E34" s="35">
        <v>73.63636363636363</v>
      </c>
      <c r="F34" s="34">
        <v>173</v>
      </c>
      <c r="G34" s="8">
        <v>374</v>
      </c>
      <c r="H34" s="34">
        <v>201</v>
      </c>
      <c r="I34" s="36">
        <v>116.18497109826589</v>
      </c>
      <c r="J34" s="38">
        <v>1.5727272727272728</v>
      </c>
      <c r="K34" s="10">
        <v>1.9581151832460733</v>
      </c>
    </row>
    <row r="35" spans="1:11" ht="12">
      <c r="A35" s="26" t="s">
        <v>48</v>
      </c>
      <c r="B35" s="34">
        <v>146</v>
      </c>
      <c r="C35" s="8">
        <v>64</v>
      </c>
      <c r="D35" s="34">
        <v>-82</v>
      </c>
      <c r="E35" s="35">
        <v>-56.16438356164384</v>
      </c>
      <c r="F35" s="34">
        <v>254</v>
      </c>
      <c r="G35" s="8">
        <v>143</v>
      </c>
      <c r="H35" s="34">
        <v>-111</v>
      </c>
      <c r="I35" s="36">
        <v>-43.7007874015748</v>
      </c>
      <c r="J35" s="38">
        <v>1.7397260273972603</v>
      </c>
      <c r="K35" s="10">
        <v>2.234375</v>
      </c>
    </row>
    <row r="36" spans="1:11" ht="12">
      <c r="A36" s="26" t="s">
        <v>49</v>
      </c>
      <c r="B36" s="34">
        <v>2587</v>
      </c>
      <c r="C36" s="8">
        <v>3119</v>
      </c>
      <c r="D36" s="34">
        <v>532</v>
      </c>
      <c r="E36" s="35">
        <v>20.564360262852723</v>
      </c>
      <c r="F36" s="34">
        <v>4676</v>
      </c>
      <c r="G36" s="8">
        <v>5253</v>
      </c>
      <c r="H36" s="34">
        <v>577</v>
      </c>
      <c r="I36" s="36">
        <v>12.339606501283148</v>
      </c>
      <c r="J36" s="38">
        <v>1.807499033629687</v>
      </c>
      <c r="K36" s="10">
        <v>1.684193651811478</v>
      </c>
    </row>
    <row r="37" spans="1:11" ht="12">
      <c r="A37" s="26" t="s">
        <v>50</v>
      </c>
      <c r="B37" s="34">
        <v>326</v>
      </c>
      <c r="C37" s="8">
        <v>298</v>
      </c>
      <c r="D37" s="34">
        <v>-28</v>
      </c>
      <c r="E37" s="35">
        <v>-8.588957055214724</v>
      </c>
      <c r="F37" s="34">
        <v>438</v>
      </c>
      <c r="G37" s="8">
        <v>514</v>
      </c>
      <c r="H37" s="34">
        <v>76</v>
      </c>
      <c r="I37" s="36">
        <v>17.35159817351598</v>
      </c>
      <c r="J37" s="38">
        <v>1.343558282208589</v>
      </c>
      <c r="K37" s="10">
        <v>1.7248322147651007</v>
      </c>
    </row>
    <row r="38" spans="1:11" ht="12">
      <c r="A38" s="26" t="s">
        <v>51</v>
      </c>
      <c r="B38" s="34">
        <v>432</v>
      </c>
      <c r="C38" s="8">
        <v>453</v>
      </c>
      <c r="D38" s="34">
        <v>21</v>
      </c>
      <c r="E38" s="35">
        <v>4.861111111111112</v>
      </c>
      <c r="F38" s="34">
        <v>1023</v>
      </c>
      <c r="G38" s="8">
        <v>1002</v>
      </c>
      <c r="H38" s="34">
        <v>-21</v>
      </c>
      <c r="I38" s="36">
        <v>-2.0527859237536656</v>
      </c>
      <c r="J38" s="38">
        <v>2.3680555555555554</v>
      </c>
      <c r="K38" s="10">
        <v>2.2119205298013247</v>
      </c>
    </row>
    <row r="39" spans="1:11" ht="12">
      <c r="A39" s="26" t="s">
        <v>52</v>
      </c>
      <c r="B39" s="34">
        <v>138</v>
      </c>
      <c r="C39" s="8">
        <v>166</v>
      </c>
      <c r="D39" s="34">
        <v>28</v>
      </c>
      <c r="E39" s="35">
        <v>20.28985507246377</v>
      </c>
      <c r="F39" s="34">
        <v>426</v>
      </c>
      <c r="G39" s="8">
        <v>556</v>
      </c>
      <c r="H39" s="34">
        <v>130</v>
      </c>
      <c r="I39" s="36">
        <v>30.51643192488263</v>
      </c>
      <c r="J39" s="38">
        <v>3.0869565217391304</v>
      </c>
      <c r="K39" s="10">
        <v>3.3493975903614457</v>
      </c>
    </row>
    <row r="40" spans="1:11" ht="12">
      <c r="A40" s="26" t="s">
        <v>53</v>
      </c>
      <c r="B40" s="34">
        <v>380</v>
      </c>
      <c r="C40" s="8">
        <v>432</v>
      </c>
      <c r="D40" s="34">
        <v>52</v>
      </c>
      <c r="E40" s="35">
        <v>13.684210526315791</v>
      </c>
      <c r="F40" s="34">
        <v>683</v>
      </c>
      <c r="G40" s="8">
        <v>768</v>
      </c>
      <c r="H40" s="34">
        <v>85</v>
      </c>
      <c r="I40" s="36">
        <v>12.445095168374817</v>
      </c>
      <c r="J40" s="38">
        <v>1.7973684210526315</v>
      </c>
      <c r="K40" s="10">
        <v>1.7777777777777777</v>
      </c>
    </row>
    <row r="41" spans="1:11" ht="12">
      <c r="A41" s="26" t="s">
        <v>84</v>
      </c>
      <c r="B41" s="34">
        <v>1766</v>
      </c>
      <c r="C41" s="8">
        <v>1672</v>
      </c>
      <c r="D41" s="34">
        <v>-94</v>
      </c>
      <c r="E41" s="35">
        <v>-5.322763306908267</v>
      </c>
      <c r="F41" s="34">
        <v>2668</v>
      </c>
      <c r="G41" s="8">
        <v>2885</v>
      </c>
      <c r="H41" s="34">
        <v>217</v>
      </c>
      <c r="I41" s="36">
        <v>8.133433283358322</v>
      </c>
      <c r="J41" s="38">
        <v>1.5107587768969422</v>
      </c>
      <c r="K41" s="10">
        <v>1.7254784688995215</v>
      </c>
    </row>
    <row r="42" spans="1:11" s="45" customFormat="1" ht="12">
      <c r="A42" s="2" t="s">
        <v>54</v>
      </c>
      <c r="B42" s="40">
        <v>47464</v>
      </c>
      <c r="C42" s="4">
        <v>49412</v>
      </c>
      <c r="D42" s="41">
        <v>1948</v>
      </c>
      <c r="E42" s="42">
        <v>4.10416315523344</v>
      </c>
      <c r="F42" s="40">
        <v>86557</v>
      </c>
      <c r="G42" s="4">
        <v>92288</v>
      </c>
      <c r="H42" s="41">
        <v>5731</v>
      </c>
      <c r="I42" s="43">
        <v>6.621070508451078</v>
      </c>
      <c r="J42" s="44">
        <v>1.8236347547615035</v>
      </c>
      <c r="K42" s="6">
        <v>1.8677244394074315</v>
      </c>
    </row>
    <row r="43" spans="4:9" ht="12">
      <c r="D43" s="34"/>
      <c r="E43" s="35"/>
      <c r="H43" s="34"/>
      <c r="I43" s="36"/>
    </row>
    <row r="44" spans="1:11" ht="12">
      <c r="A44" s="26" t="s">
        <v>55</v>
      </c>
      <c r="B44" s="34">
        <v>14700</v>
      </c>
      <c r="C44" s="8">
        <v>13572</v>
      </c>
      <c r="D44" s="34">
        <v>-1128</v>
      </c>
      <c r="E44" s="35">
        <v>-7.673469387755103</v>
      </c>
      <c r="F44" s="34">
        <v>28757</v>
      </c>
      <c r="G44" s="8">
        <v>26668</v>
      </c>
      <c r="H44" s="34">
        <v>-2089</v>
      </c>
      <c r="I44" s="36">
        <v>-7.264318252947108</v>
      </c>
      <c r="J44" s="38">
        <v>1.9562585034013606</v>
      </c>
      <c r="K44" s="10">
        <v>1.9649277925139994</v>
      </c>
    </row>
    <row r="45" spans="1:11" ht="12">
      <c r="A45" s="26" t="s">
        <v>56</v>
      </c>
      <c r="B45" s="34">
        <v>1677</v>
      </c>
      <c r="C45" s="8">
        <v>1252</v>
      </c>
      <c r="D45" s="34">
        <v>-425</v>
      </c>
      <c r="E45" s="35">
        <v>-25.34287418008348</v>
      </c>
      <c r="F45" s="34">
        <v>3271</v>
      </c>
      <c r="G45" s="8">
        <v>2666</v>
      </c>
      <c r="H45" s="34">
        <v>-605</v>
      </c>
      <c r="I45" s="36">
        <v>-18.495872821767044</v>
      </c>
      <c r="J45" s="38">
        <v>1.9505068574836018</v>
      </c>
      <c r="K45" s="10">
        <v>2.1293929712460065</v>
      </c>
    </row>
    <row r="46" spans="1:11" ht="12">
      <c r="A46" s="26" t="s">
        <v>57</v>
      </c>
      <c r="B46" s="34">
        <v>867</v>
      </c>
      <c r="C46" s="8">
        <v>714</v>
      </c>
      <c r="D46" s="34">
        <v>-153</v>
      </c>
      <c r="E46" s="35">
        <v>-17.647058823529413</v>
      </c>
      <c r="F46" s="34">
        <v>1954</v>
      </c>
      <c r="G46" s="8">
        <v>1740</v>
      </c>
      <c r="H46" s="34">
        <v>-214</v>
      </c>
      <c r="I46" s="36">
        <v>-10.951893551688844</v>
      </c>
      <c r="J46" s="38">
        <v>2.253748558246828</v>
      </c>
      <c r="K46" s="10">
        <v>2.436974789915966</v>
      </c>
    </row>
    <row r="47" spans="1:11" ht="12">
      <c r="A47" s="26" t="s">
        <v>58</v>
      </c>
      <c r="B47" s="34">
        <v>352</v>
      </c>
      <c r="C47" s="8">
        <v>260</v>
      </c>
      <c r="D47" s="34">
        <v>-92</v>
      </c>
      <c r="E47" s="35">
        <v>-26.136363636363637</v>
      </c>
      <c r="F47" s="34">
        <v>857</v>
      </c>
      <c r="G47" s="8">
        <v>697</v>
      </c>
      <c r="H47" s="34">
        <v>-160</v>
      </c>
      <c r="I47" s="36">
        <v>-18.66977829638273</v>
      </c>
      <c r="J47" s="38">
        <v>2.434659090909091</v>
      </c>
      <c r="K47" s="10">
        <v>2.6807692307692306</v>
      </c>
    </row>
    <row r="48" spans="1:11" ht="12">
      <c r="A48" s="26" t="s">
        <v>59</v>
      </c>
      <c r="B48" s="34">
        <v>839</v>
      </c>
      <c r="C48" s="8">
        <v>741</v>
      </c>
      <c r="D48" s="34">
        <v>-98</v>
      </c>
      <c r="E48" s="35">
        <v>-11.680572109654351</v>
      </c>
      <c r="F48" s="34">
        <v>2267</v>
      </c>
      <c r="G48" s="8">
        <v>1721</v>
      </c>
      <c r="H48" s="34">
        <v>-546</v>
      </c>
      <c r="I48" s="36">
        <v>-24.08469342743714</v>
      </c>
      <c r="J48" s="38">
        <v>2.702026221692491</v>
      </c>
      <c r="K48" s="10">
        <v>2.3225371120107963</v>
      </c>
    </row>
    <row r="49" spans="1:11" ht="12">
      <c r="A49" s="26" t="s">
        <v>60</v>
      </c>
      <c r="B49" s="34">
        <v>114</v>
      </c>
      <c r="C49" s="8">
        <v>145</v>
      </c>
      <c r="D49" s="34">
        <v>31</v>
      </c>
      <c r="E49" s="35">
        <v>27.192982456140353</v>
      </c>
      <c r="F49" s="34">
        <v>372</v>
      </c>
      <c r="G49" s="8">
        <v>333</v>
      </c>
      <c r="H49" s="34">
        <v>-39</v>
      </c>
      <c r="I49" s="36">
        <v>-10.483870967741936</v>
      </c>
      <c r="J49" s="38">
        <v>3.263157894736842</v>
      </c>
      <c r="K49" s="10">
        <v>2.296551724137931</v>
      </c>
    </row>
    <row r="50" spans="1:11" ht="12">
      <c r="A50" s="26" t="s">
        <v>85</v>
      </c>
      <c r="B50" s="34">
        <v>299</v>
      </c>
      <c r="C50" s="8">
        <v>282</v>
      </c>
      <c r="D50" s="34">
        <v>-17</v>
      </c>
      <c r="E50" s="35">
        <v>-5.68561872909699</v>
      </c>
      <c r="F50" s="34">
        <v>901</v>
      </c>
      <c r="G50" s="8">
        <v>753</v>
      </c>
      <c r="H50" s="34">
        <v>-148</v>
      </c>
      <c r="I50" s="36">
        <v>-16.426193118756938</v>
      </c>
      <c r="J50" s="38">
        <v>3.0133779264214047</v>
      </c>
      <c r="K50" s="10">
        <v>2.6702127659574466</v>
      </c>
    </row>
    <row r="51" spans="1:11" s="45" customFormat="1" ht="12">
      <c r="A51" s="2" t="s">
        <v>61</v>
      </c>
      <c r="B51" s="40">
        <v>18848</v>
      </c>
      <c r="C51" s="4">
        <v>16966</v>
      </c>
      <c r="D51" s="41">
        <v>-1882</v>
      </c>
      <c r="E51" s="42">
        <v>-9.985144312393889</v>
      </c>
      <c r="F51" s="40">
        <v>38379</v>
      </c>
      <c r="G51" s="4">
        <v>34578</v>
      </c>
      <c r="H51" s="41">
        <v>-3801</v>
      </c>
      <c r="I51" s="43">
        <v>-9.903853669975767</v>
      </c>
      <c r="J51" s="44">
        <v>2.0362372665534805</v>
      </c>
      <c r="K51" s="6">
        <v>2.038076152304609</v>
      </c>
    </row>
    <row r="52" spans="4:9" ht="12">
      <c r="D52" s="34"/>
      <c r="E52" s="35"/>
      <c r="H52" s="34"/>
      <c r="I52" s="36"/>
    </row>
    <row r="53" spans="1:11" ht="12">
      <c r="A53" s="26" t="s">
        <v>92</v>
      </c>
      <c r="B53" s="34">
        <v>192</v>
      </c>
      <c r="C53" s="8">
        <v>207</v>
      </c>
      <c r="D53" s="34">
        <v>15</v>
      </c>
      <c r="E53" s="35">
        <v>7.8125</v>
      </c>
      <c r="F53" s="34">
        <v>509</v>
      </c>
      <c r="G53" s="8">
        <v>642</v>
      </c>
      <c r="H53" s="34">
        <v>133</v>
      </c>
      <c r="I53" s="36">
        <v>26.129666011787815</v>
      </c>
      <c r="J53" s="38">
        <v>2.6510416666666665</v>
      </c>
      <c r="K53" s="10">
        <v>3.101449275362319</v>
      </c>
    </row>
    <row r="54" spans="1:11" ht="12">
      <c r="A54" s="26" t="s">
        <v>86</v>
      </c>
      <c r="B54" s="34">
        <v>186</v>
      </c>
      <c r="C54" s="8">
        <v>269</v>
      </c>
      <c r="D54" s="34">
        <v>83</v>
      </c>
      <c r="E54" s="35">
        <v>44.623655913978496</v>
      </c>
      <c r="F54" s="34">
        <v>947</v>
      </c>
      <c r="G54" s="8">
        <v>806</v>
      </c>
      <c r="H54" s="34">
        <v>-141</v>
      </c>
      <c r="I54" s="36">
        <v>-14.889123548046463</v>
      </c>
      <c r="J54" s="38">
        <v>5.091397849462366</v>
      </c>
      <c r="K54" s="10">
        <v>2.996282527881041</v>
      </c>
    </row>
    <row r="55" spans="1:11" ht="12">
      <c r="A55" s="26" t="s">
        <v>63</v>
      </c>
      <c r="B55" s="34">
        <v>521</v>
      </c>
      <c r="C55" s="8">
        <v>687</v>
      </c>
      <c r="D55" s="34">
        <v>166</v>
      </c>
      <c r="E55" s="35">
        <v>31.861804222648754</v>
      </c>
      <c r="F55" s="34">
        <v>1225</v>
      </c>
      <c r="G55" s="8">
        <v>1333</v>
      </c>
      <c r="H55" s="34">
        <v>108</v>
      </c>
      <c r="I55" s="36">
        <v>8.816326530612246</v>
      </c>
      <c r="J55" s="38">
        <v>2.3512476007677545</v>
      </c>
      <c r="K55" s="10">
        <v>1.940320232896652</v>
      </c>
    </row>
    <row r="56" spans="1:11" ht="12">
      <c r="A56" s="26" t="s">
        <v>87</v>
      </c>
      <c r="B56" s="34">
        <v>456</v>
      </c>
      <c r="C56" s="8">
        <v>527</v>
      </c>
      <c r="D56" s="34">
        <v>71</v>
      </c>
      <c r="E56" s="35">
        <v>15.570175438596493</v>
      </c>
      <c r="F56" s="34">
        <v>1101</v>
      </c>
      <c r="G56" s="8">
        <v>1273</v>
      </c>
      <c r="H56" s="34">
        <v>172</v>
      </c>
      <c r="I56" s="36">
        <v>15.622161671207992</v>
      </c>
      <c r="J56" s="38">
        <v>2.414473684210526</v>
      </c>
      <c r="K56" s="10">
        <v>2.415559772296015</v>
      </c>
    </row>
    <row r="57" spans="1:11" s="45" customFormat="1" ht="12">
      <c r="A57" s="2" t="s">
        <v>64</v>
      </c>
      <c r="B57" s="40">
        <v>1355</v>
      </c>
      <c r="C57" s="4">
        <v>1690</v>
      </c>
      <c r="D57" s="41">
        <v>335</v>
      </c>
      <c r="E57" s="42">
        <v>24.723247232472325</v>
      </c>
      <c r="F57" s="40">
        <v>3782</v>
      </c>
      <c r="G57" s="4">
        <v>4054</v>
      </c>
      <c r="H57" s="41">
        <v>272</v>
      </c>
      <c r="I57" s="43">
        <v>7.191961924907457</v>
      </c>
      <c r="J57" s="44">
        <v>2.7911439114391143</v>
      </c>
      <c r="K57" s="6">
        <v>2.3988165680473372</v>
      </c>
    </row>
    <row r="58" spans="4:9" ht="12">
      <c r="D58" s="34"/>
      <c r="E58" s="35"/>
      <c r="H58" s="34"/>
      <c r="I58" s="36"/>
    </row>
    <row r="59" spans="1:11" ht="12">
      <c r="A59" s="26" t="s">
        <v>88</v>
      </c>
      <c r="B59" s="34">
        <v>1435</v>
      </c>
      <c r="C59" s="8">
        <v>880</v>
      </c>
      <c r="D59" s="34">
        <v>-555</v>
      </c>
      <c r="E59" s="35">
        <v>-38.67595818815331</v>
      </c>
      <c r="F59" s="34">
        <v>2153</v>
      </c>
      <c r="G59" s="8">
        <v>1444</v>
      </c>
      <c r="H59" s="34">
        <v>-709</v>
      </c>
      <c r="I59" s="36">
        <v>-32.930794240594516</v>
      </c>
      <c r="J59" s="38">
        <v>1.5003484320557492</v>
      </c>
      <c r="K59" s="10">
        <v>1.6409090909090909</v>
      </c>
    </row>
    <row r="60" spans="1:11" ht="12">
      <c r="A60" s="26" t="s">
        <v>65</v>
      </c>
      <c r="B60" s="34">
        <v>555</v>
      </c>
      <c r="C60" s="8">
        <v>591</v>
      </c>
      <c r="D60" s="34">
        <v>36</v>
      </c>
      <c r="E60" s="35">
        <v>6.486486486486487</v>
      </c>
      <c r="F60" s="34">
        <v>1584</v>
      </c>
      <c r="G60" s="8">
        <v>1758</v>
      </c>
      <c r="H60" s="34">
        <v>174</v>
      </c>
      <c r="I60" s="36">
        <v>10.984848484848484</v>
      </c>
      <c r="J60" s="38">
        <v>2.854054054054054</v>
      </c>
      <c r="K60" s="10">
        <v>2.9746192893401013</v>
      </c>
    </row>
    <row r="61" spans="1:11" ht="12">
      <c r="A61" s="26" t="s">
        <v>66</v>
      </c>
      <c r="B61" s="34">
        <v>287</v>
      </c>
      <c r="C61" s="8">
        <v>375</v>
      </c>
      <c r="D61" s="34">
        <v>88</v>
      </c>
      <c r="E61" s="35">
        <v>30.66202090592334</v>
      </c>
      <c r="F61" s="34">
        <v>598</v>
      </c>
      <c r="G61" s="8">
        <v>693</v>
      </c>
      <c r="H61" s="34">
        <v>95</v>
      </c>
      <c r="I61" s="36">
        <v>15.88628762541806</v>
      </c>
      <c r="J61" s="38">
        <v>2.083623693379791</v>
      </c>
      <c r="K61" s="10">
        <v>1.848</v>
      </c>
    </row>
    <row r="62" spans="1:11" ht="12">
      <c r="A62" s="26" t="s">
        <v>67</v>
      </c>
      <c r="B62" s="34">
        <v>2044</v>
      </c>
      <c r="C62" s="8">
        <v>2042</v>
      </c>
      <c r="D62" s="34">
        <v>-2</v>
      </c>
      <c r="E62" s="35">
        <v>-0.09784735812133072</v>
      </c>
      <c r="F62" s="34">
        <v>4124</v>
      </c>
      <c r="G62" s="8">
        <v>4394</v>
      </c>
      <c r="H62" s="34">
        <v>270</v>
      </c>
      <c r="I62" s="36">
        <v>6.5470417070805045</v>
      </c>
      <c r="J62" s="38">
        <v>2.0176125244618395</v>
      </c>
      <c r="K62" s="10">
        <v>2.1518119490695398</v>
      </c>
    </row>
    <row r="63" spans="1:11" ht="12">
      <c r="A63" s="26" t="s">
        <v>68</v>
      </c>
      <c r="B63" s="34">
        <v>216</v>
      </c>
      <c r="C63" s="8">
        <v>139</v>
      </c>
      <c r="D63" s="34">
        <v>-77</v>
      </c>
      <c r="E63" s="35">
        <v>-35.648148148148145</v>
      </c>
      <c r="F63" s="34">
        <v>390</v>
      </c>
      <c r="G63" s="8">
        <v>298</v>
      </c>
      <c r="H63" s="34">
        <v>-92</v>
      </c>
      <c r="I63" s="36">
        <v>-23.589743589743588</v>
      </c>
      <c r="J63" s="38">
        <v>1.8055555555555556</v>
      </c>
      <c r="K63" s="10">
        <v>2.143884892086331</v>
      </c>
    </row>
    <row r="64" spans="1:11" ht="12">
      <c r="A64" s="26" t="s">
        <v>69</v>
      </c>
      <c r="B64" s="34">
        <v>1353</v>
      </c>
      <c r="C64" s="8">
        <v>1332</v>
      </c>
      <c r="D64" s="34">
        <v>-21</v>
      </c>
      <c r="E64" s="35">
        <v>-1.5521064301552108</v>
      </c>
      <c r="F64" s="34">
        <v>2924</v>
      </c>
      <c r="G64" s="8">
        <v>2810</v>
      </c>
      <c r="H64" s="34">
        <v>-114</v>
      </c>
      <c r="I64" s="36">
        <v>-3.8987688098495212</v>
      </c>
      <c r="J64" s="38">
        <v>2.1611234294161124</v>
      </c>
      <c r="K64" s="10">
        <v>2.1096096096096097</v>
      </c>
    </row>
    <row r="65" spans="1:11" ht="12">
      <c r="A65" s="26" t="s">
        <v>70</v>
      </c>
      <c r="B65" s="34">
        <v>8321</v>
      </c>
      <c r="C65" s="8">
        <v>6397</v>
      </c>
      <c r="D65" s="34">
        <v>-1924</v>
      </c>
      <c r="E65" s="35">
        <v>-23.122220886912633</v>
      </c>
      <c r="F65" s="34">
        <v>10136</v>
      </c>
      <c r="G65" s="8">
        <v>8013</v>
      </c>
      <c r="H65" s="34">
        <v>-2123</v>
      </c>
      <c r="I65" s="36">
        <v>-20.945146014206788</v>
      </c>
      <c r="J65" s="38">
        <v>1.2181228217762288</v>
      </c>
      <c r="K65" s="10">
        <v>1.252618414881976</v>
      </c>
    </row>
    <row r="66" spans="1:11" ht="12">
      <c r="A66" s="26" t="s">
        <v>71</v>
      </c>
      <c r="B66" s="34">
        <v>505</v>
      </c>
      <c r="C66" s="8">
        <v>598</v>
      </c>
      <c r="D66" s="34">
        <v>93</v>
      </c>
      <c r="E66" s="35">
        <v>18.415841584158414</v>
      </c>
      <c r="F66" s="34">
        <v>810</v>
      </c>
      <c r="G66" s="8">
        <v>907</v>
      </c>
      <c r="H66" s="34">
        <v>97</v>
      </c>
      <c r="I66" s="36">
        <v>11.975308641975309</v>
      </c>
      <c r="J66" s="38">
        <v>1.603960396039604</v>
      </c>
      <c r="K66" s="10">
        <v>1.5167224080267558</v>
      </c>
    </row>
    <row r="67" spans="1:11" ht="12">
      <c r="A67" s="26" t="s">
        <v>72</v>
      </c>
      <c r="B67" s="34">
        <v>268</v>
      </c>
      <c r="C67" s="8">
        <v>270</v>
      </c>
      <c r="D67" s="34">
        <v>2</v>
      </c>
      <c r="E67" s="35">
        <v>0.7462686567164178</v>
      </c>
      <c r="F67" s="34">
        <v>602</v>
      </c>
      <c r="G67" s="8">
        <v>582</v>
      </c>
      <c r="H67" s="34">
        <v>-20</v>
      </c>
      <c r="I67" s="36">
        <v>-3.322259136212625</v>
      </c>
      <c r="J67" s="38">
        <v>2.246268656716418</v>
      </c>
      <c r="K67" s="10">
        <v>2.1555555555555554</v>
      </c>
    </row>
    <row r="68" spans="1:11" ht="12">
      <c r="A68" s="26" t="s">
        <v>73</v>
      </c>
      <c r="B68" s="34">
        <v>45</v>
      </c>
      <c r="C68" s="8">
        <v>56</v>
      </c>
      <c r="D68" s="34">
        <v>11</v>
      </c>
      <c r="E68" s="35">
        <v>24.444444444444443</v>
      </c>
      <c r="F68" s="34">
        <v>160</v>
      </c>
      <c r="G68" s="8">
        <v>153</v>
      </c>
      <c r="H68" s="34">
        <v>-7</v>
      </c>
      <c r="I68" s="36">
        <v>-4.375</v>
      </c>
      <c r="J68" s="38">
        <v>3.5555555555555554</v>
      </c>
      <c r="K68" s="10">
        <v>2.732142857142857</v>
      </c>
    </row>
    <row r="69" spans="1:11" ht="12">
      <c r="A69" s="26" t="s">
        <v>74</v>
      </c>
      <c r="B69" s="34">
        <v>670</v>
      </c>
      <c r="C69" s="8">
        <v>414</v>
      </c>
      <c r="D69" s="34">
        <v>-256</v>
      </c>
      <c r="E69" s="35">
        <v>-38.2089552238806</v>
      </c>
      <c r="F69" s="34">
        <v>1358</v>
      </c>
      <c r="G69" s="8">
        <v>949</v>
      </c>
      <c r="H69" s="34">
        <v>-409</v>
      </c>
      <c r="I69" s="36">
        <v>-30.11782032400589</v>
      </c>
      <c r="J69" s="38">
        <v>2.026865671641791</v>
      </c>
      <c r="K69" s="10">
        <v>2.292270531400966</v>
      </c>
    </row>
    <row r="70" spans="1:11" ht="12">
      <c r="A70" s="26" t="s">
        <v>75</v>
      </c>
      <c r="B70" s="34">
        <v>229</v>
      </c>
      <c r="C70" s="8">
        <v>278</v>
      </c>
      <c r="D70" s="34">
        <v>49</v>
      </c>
      <c r="E70" s="35">
        <v>21.397379912663755</v>
      </c>
      <c r="F70" s="34">
        <v>382</v>
      </c>
      <c r="G70" s="8">
        <v>461</v>
      </c>
      <c r="H70" s="34">
        <v>79</v>
      </c>
      <c r="I70" s="36">
        <v>20.680628272251308</v>
      </c>
      <c r="J70" s="38">
        <v>1.668122270742358</v>
      </c>
      <c r="K70" s="10">
        <v>1.658273381294964</v>
      </c>
    </row>
    <row r="71" spans="1:11" ht="12">
      <c r="A71" s="26" t="s">
        <v>76</v>
      </c>
      <c r="B71" s="34">
        <v>947</v>
      </c>
      <c r="C71" s="8">
        <v>266</v>
      </c>
      <c r="D71" s="34">
        <v>-681</v>
      </c>
      <c r="E71" s="35">
        <v>-71.91129883843716</v>
      </c>
      <c r="F71" s="34">
        <v>2526</v>
      </c>
      <c r="G71" s="8">
        <v>691</v>
      </c>
      <c r="H71" s="34">
        <v>-1835</v>
      </c>
      <c r="I71" s="36">
        <v>-72.64449722882027</v>
      </c>
      <c r="J71" s="38">
        <v>2.6673706441393876</v>
      </c>
      <c r="K71" s="10">
        <v>2.5977443609022557</v>
      </c>
    </row>
    <row r="72" spans="1:11" ht="12">
      <c r="A72" s="26" t="s">
        <v>89</v>
      </c>
      <c r="B72" s="34">
        <v>654</v>
      </c>
      <c r="C72" s="8">
        <v>814</v>
      </c>
      <c r="D72" s="34">
        <v>160</v>
      </c>
      <c r="E72" s="35">
        <v>24.464831804281346</v>
      </c>
      <c r="F72" s="34">
        <v>1237</v>
      </c>
      <c r="G72" s="8">
        <v>1681</v>
      </c>
      <c r="H72" s="34">
        <v>444</v>
      </c>
      <c r="I72" s="36">
        <v>35.89329021827001</v>
      </c>
      <c r="J72" s="38">
        <v>1.8914373088685015</v>
      </c>
      <c r="K72" s="10">
        <v>2.0651105651105652</v>
      </c>
    </row>
    <row r="73" spans="1:11" ht="13.5" customHeight="1">
      <c r="A73" s="26" t="s">
        <v>90</v>
      </c>
      <c r="B73" s="34">
        <v>220</v>
      </c>
      <c r="C73" s="8">
        <v>161</v>
      </c>
      <c r="D73" s="34">
        <v>-59</v>
      </c>
      <c r="E73" s="35">
        <v>-26.81818181818182</v>
      </c>
      <c r="F73" s="34">
        <v>458</v>
      </c>
      <c r="G73" s="8">
        <v>374</v>
      </c>
      <c r="H73" s="34">
        <v>-84</v>
      </c>
      <c r="I73" s="36">
        <v>-18.340611353711793</v>
      </c>
      <c r="J73" s="38">
        <v>2.081818181818182</v>
      </c>
      <c r="K73" s="10">
        <v>2.3229813664596275</v>
      </c>
    </row>
    <row r="74" spans="1:11" s="45" customFormat="1" ht="12">
      <c r="A74" s="2" t="s">
        <v>77</v>
      </c>
      <c r="B74" s="40">
        <v>17749</v>
      </c>
      <c r="C74" s="4">
        <v>14613</v>
      </c>
      <c r="D74" s="41">
        <v>-3136</v>
      </c>
      <c r="E74" s="42">
        <v>-17.668601047946364</v>
      </c>
      <c r="F74" s="40">
        <v>29442</v>
      </c>
      <c r="G74" s="53">
        <v>25208</v>
      </c>
      <c r="H74" s="41">
        <v>-4234</v>
      </c>
      <c r="I74" s="43">
        <v>-14.380816520616808</v>
      </c>
      <c r="J74" s="44">
        <v>1.6587976787424643</v>
      </c>
      <c r="K74" s="6">
        <v>1.7250393485252857</v>
      </c>
    </row>
    <row r="75" spans="4:9" ht="12">
      <c r="D75" s="34"/>
      <c r="E75" s="35"/>
      <c r="G75" s="52"/>
      <c r="H75" s="34"/>
      <c r="I75" s="36"/>
    </row>
    <row r="76" spans="1:11" ht="12">
      <c r="A76" s="26" t="s">
        <v>78</v>
      </c>
      <c r="B76" s="34">
        <v>1547</v>
      </c>
      <c r="C76" s="8">
        <v>1819</v>
      </c>
      <c r="D76" s="34">
        <v>272</v>
      </c>
      <c r="E76" s="35">
        <v>17.582417582417584</v>
      </c>
      <c r="F76" s="34">
        <v>3308</v>
      </c>
      <c r="G76" s="52">
        <v>3603</v>
      </c>
      <c r="H76" s="34">
        <v>295</v>
      </c>
      <c r="I76" s="36">
        <v>8.917775090689238</v>
      </c>
      <c r="J76" s="38">
        <v>2.1383322559793148</v>
      </c>
      <c r="K76" s="10">
        <v>1.9807586586036283</v>
      </c>
    </row>
    <row r="77" spans="1:11" ht="12">
      <c r="A77" s="2" t="s">
        <v>79</v>
      </c>
      <c r="B77" s="40">
        <v>39499</v>
      </c>
      <c r="C77" s="8">
        <v>35088</v>
      </c>
      <c r="D77" s="34">
        <v>-4411</v>
      </c>
      <c r="E77" s="35">
        <v>-11.167371325856351</v>
      </c>
      <c r="F77" s="40">
        <v>74911</v>
      </c>
      <c r="G77" s="52">
        <v>67443</v>
      </c>
      <c r="H77" s="34">
        <v>-7468</v>
      </c>
      <c r="I77" s="36">
        <v>-9.969163407243261</v>
      </c>
      <c r="J77" s="44">
        <v>1.8965290260512924</v>
      </c>
      <c r="K77" s="10">
        <v>1.922110123119015</v>
      </c>
    </row>
    <row r="78" spans="1:10" ht="12">
      <c r="A78" s="26"/>
      <c r="B78" s="31"/>
      <c r="D78" s="34"/>
      <c r="E78" s="35"/>
      <c r="F78" s="31"/>
      <c r="G78" s="52"/>
      <c r="H78" s="34"/>
      <c r="I78" s="36"/>
      <c r="J78" s="38"/>
    </row>
    <row r="79" spans="1:11" s="45" customFormat="1" ht="12">
      <c r="A79" s="2" t="s">
        <v>80</v>
      </c>
      <c r="B79" s="40">
        <v>86963</v>
      </c>
      <c r="C79" s="4">
        <v>84500</v>
      </c>
      <c r="D79" s="41">
        <v>-2463</v>
      </c>
      <c r="E79" s="42">
        <v>-2.8322389981946343</v>
      </c>
      <c r="F79" s="40">
        <v>161468</v>
      </c>
      <c r="G79" s="53">
        <v>159731</v>
      </c>
      <c r="H79" s="41">
        <v>-1737</v>
      </c>
      <c r="I79" s="43">
        <v>-1.0757549483488988</v>
      </c>
      <c r="J79" s="44">
        <v>1.8567436725963915</v>
      </c>
      <c r="K79" s="6">
        <v>1.8903076923076922</v>
      </c>
    </row>
    <row r="80" spans="1:11" s="45" customFormat="1" ht="12">
      <c r="A80" s="2" t="s">
        <v>81</v>
      </c>
      <c r="B80" s="41">
        <v>25417</v>
      </c>
      <c r="C80" s="4">
        <v>22799</v>
      </c>
      <c r="D80" s="41">
        <v>-2618</v>
      </c>
      <c r="E80" s="42">
        <v>-10.300192784356927</v>
      </c>
      <c r="F80" s="41">
        <v>45008</v>
      </c>
      <c r="G80" s="53">
        <v>40603</v>
      </c>
      <c r="H80" s="41">
        <v>-4405</v>
      </c>
      <c r="I80" s="43">
        <v>-9.787148951297548</v>
      </c>
      <c r="J80" s="44">
        <v>1.7707833339890624</v>
      </c>
      <c r="K80" s="6">
        <v>1.7809114434843634</v>
      </c>
    </row>
    <row r="81" spans="1:11" s="45" customFormat="1" ht="12">
      <c r="A81" s="2" t="s">
        <v>82</v>
      </c>
      <c r="B81" s="40">
        <v>112380</v>
      </c>
      <c r="C81" s="4">
        <v>107299</v>
      </c>
      <c r="D81" s="41">
        <v>-5081</v>
      </c>
      <c r="E81" s="42">
        <v>-4.521267129382452</v>
      </c>
      <c r="F81" s="40">
        <v>206476</v>
      </c>
      <c r="G81" s="53">
        <v>200334</v>
      </c>
      <c r="H81" s="41">
        <v>-6142</v>
      </c>
      <c r="I81" s="43">
        <v>-2.9746798659408356</v>
      </c>
      <c r="J81" s="44">
        <v>1.8373020110339917</v>
      </c>
      <c r="K81" s="6">
        <v>1.8670630667573789</v>
      </c>
    </row>
    <row r="83" spans="1:11" ht="12">
      <c r="A83" s="8" t="s">
        <v>125</v>
      </c>
      <c r="F83" s="1"/>
      <c r="K83" s="51" t="s">
        <v>100</v>
      </c>
    </row>
  </sheetData>
  <mergeCells count="4">
    <mergeCell ref="B3:C3"/>
    <mergeCell ref="J3:K3"/>
    <mergeCell ref="D4:E4"/>
    <mergeCell ref="H4:I4"/>
  </mergeCells>
  <printOptions/>
  <pageMargins left="0.75" right="0.75" top="1" bottom="1" header="0.4921259845" footer="0.4921259845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83"/>
  <sheetViews>
    <sheetView workbookViewId="0" topLeftCell="A1">
      <selection activeCell="A1" sqref="A1"/>
    </sheetView>
  </sheetViews>
  <sheetFormatPr defaultColWidth="11.421875" defaultRowHeight="12.75"/>
  <cols>
    <col min="1" max="1" width="20.7109375" style="1" customWidth="1"/>
    <col min="2" max="2" width="10.7109375" style="1" customWidth="1"/>
    <col min="3" max="3" width="10.7109375" style="8" customWidth="1"/>
    <col min="4" max="4" width="10.7109375" style="1" customWidth="1"/>
    <col min="5" max="5" width="10.7109375" style="9" customWidth="1"/>
    <col min="6" max="8" width="10.7109375" style="1" customWidth="1"/>
    <col min="9" max="9" width="10.7109375" style="9" customWidth="1"/>
    <col min="10" max="10" width="8.7109375" style="10" customWidth="1"/>
    <col min="11" max="11" width="8.7109375" style="1" customWidth="1"/>
    <col min="12" max="16384" width="11.421875" style="1" customWidth="1"/>
  </cols>
  <sheetData>
    <row r="1" spans="1:11" s="45" customFormat="1" ht="12">
      <c r="A1" s="45" t="s">
        <v>103</v>
      </c>
      <c r="C1" s="4"/>
      <c r="E1" s="5"/>
      <c r="I1" s="5"/>
      <c r="J1" s="6"/>
      <c r="K1" s="54" t="s">
        <v>130</v>
      </c>
    </row>
    <row r="3" spans="1:11" ht="12">
      <c r="A3" s="1" t="s">
        <v>17</v>
      </c>
      <c r="B3" s="1" t="s">
        <v>18</v>
      </c>
      <c r="F3" s="55" t="s">
        <v>19</v>
      </c>
      <c r="K3" s="56" t="s">
        <v>20</v>
      </c>
    </row>
    <row r="4" spans="4:8" ht="12">
      <c r="D4" s="1" t="s">
        <v>21</v>
      </c>
      <c r="H4" s="1" t="s">
        <v>21</v>
      </c>
    </row>
    <row r="5" spans="2:11" ht="12">
      <c r="B5" s="56" t="s">
        <v>22</v>
      </c>
      <c r="C5" s="52" t="s">
        <v>22</v>
      </c>
      <c r="D5" s="56" t="s">
        <v>23</v>
      </c>
      <c r="E5" s="57" t="s">
        <v>24</v>
      </c>
      <c r="F5" s="56" t="s">
        <v>22</v>
      </c>
      <c r="G5" s="56" t="s">
        <v>22</v>
      </c>
      <c r="H5" s="56" t="s">
        <v>23</v>
      </c>
      <c r="I5" s="57" t="s">
        <v>24</v>
      </c>
      <c r="J5" s="33" t="s">
        <v>22</v>
      </c>
      <c r="K5" s="56" t="s">
        <v>22</v>
      </c>
    </row>
    <row r="6" spans="2:11" ht="12">
      <c r="B6" s="56">
        <v>2004</v>
      </c>
      <c r="C6" s="69" t="s">
        <v>140</v>
      </c>
      <c r="D6" s="56"/>
      <c r="E6" s="57"/>
      <c r="F6" s="56">
        <v>2004</v>
      </c>
      <c r="G6" s="1">
        <v>2005</v>
      </c>
      <c r="H6" s="56"/>
      <c r="I6" s="57"/>
      <c r="J6" s="56">
        <v>2004</v>
      </c>
      <c r="K6" s="1">
        <v>2005</v>
      </c>
    </row>
    <row r="7" ht="12">
      <c r="J7" s="1"/>
    </row>
    <row r="8" ht="12">
      <c r="J8" s="1"/>
    </row>
    <row r="9" spans="1:11" ht="12">
      <c r="A9" s="1" t="s">
        <v>25</v>
      </c>
      <c r="B9" s="8">
        <v>1297</v>
      </c>
      <c r="C9" s="8">
        <v>1222</v>
      </c>
      <c r="D9" s="8">
        <v>-75</v>
      </c>
      <c r="E9" s="9">
        <v>-5.782575173477255</v>
      </c>
      <c r="F9" s="8">
        <v>2351</v>
      </c>
      <c r="G9" s="8">
        <v>1941</v>
      </c>
      <c r="H9" s="8">
        <v>-410</v>
      </c>
      <c r="I9" s="9">
        <v>-17.439387494683114</v>
      </c>
      <c r="J9" s="10">
        <v>1.812644564379337</v>
      </c>
      <c r="K9" s="10">
        <v>1.588379705400982</v>
      </c>
    </row>
    <row r="10" spans="1:11" ht="12">
      <c r="A10" s="1" t="s">
        <v>26</v>
      </c>
      <c r="B10" s="8">
        <v>677</v>
      </c>
      <c r="C10" s="8">
        <v>360</v>
      </c>
      <c r="D10" s="8">
        <v>-317</v>
      </c>
      <c r="E10" s="9">
        <v>-46.82422451994091</v>
      </c>
      <c r="F10" s="8">
        <v>1110</v>
      </c>
      <c r="G10" s="8">
        <v>748</v>
      </c>
      <c r="H10" s="8">
        <v>-362</v>
      </c>
      <c r="I10" s="9">
        <v>-32.612612612612615</v>
      </c>
      <c r="J10" s="10">
        <v>1.6395864106351552</v>
      </c>
      <c r="K10" s="10">
        <v>2.077777777777778</v>
      </c>
    </row>
    <row r="11" spans="1:11" ht="12">
      <c r="A11" s="1" t="s">
        <v>27</v>
      </c>
      <c r="B11" s="8">
        <v>4649</v>
      </c>
      <c r="C11" s="8">
        <v>4628</v>
      </c>
      <c r="D11" s="8">
        <v>-21</v>
      </c>
      <c r="E11" s="9">
        <v>-0.4517100451710045</v>
      </c>
      <c r="F11" s="8">
        <v>7984</v>
      </c>
      <c r="G11" s="8">
        <v>7650</v>
      </c>
      <c r="H11" s="8">
        <v>-334</v>
      </c>
      <c r="I11" s="9">
        <v>-4.183366733466934</v>
      </c>
      <c r="J11" s="10">
        <v>1.7173585717358573</v>
      </c>
      <c r="K11" s="10">
        <v>1.652981849611063</v>
      </c>
    </row>
    <row r="12" spans="1:11" ht="12">
      <c r="A12" s="1" t="s">
        <v>28</v>
      </c>
      <c r="B12" s="8">
        <v>1855</v>
      </c>
      <c r="C12" s="8">
        <v>1499</v>
      </c>
      <c r="D12" s="8">
        <v>-356</v>
      </c>
      <c r="E12" s="9">
        <v>-19.191374663072775</v>
      </c>
      <c r="F12" s="8">
        <v>3167</v>
      </c>
      <c r="G12" s="8">
        <v>2999</v>
      </c>
      <c r="H12" s="8">
        <v>-168</v>
      </c>
      <c r="I12" s="9">
        <v>-5.304704767919167</v>
      </c>
      <c r="J12" s="10">
        <v>1.707277628032345</v>
      </c>
      <c r="K12" s="10">
        <v>2.000667111407605</v>
      </c>
    </row>
    <row r="13" spans="1:11" ht="12">
      <c r="A13" s="1" t="s">
        <v>29</v>
      </c>
      <c r="B13" s="8">
        <v>2706</v>
      </c>
      <c r="C13" s="8">
        <v>3551</v>
      </c>
      <c r="D13" s="8">
        <v>845</v>
      </c>
      <c r="E13" s="9">
        <v>31.22690317812269</v>
      </c>
      <c r="F13" s="8">
        <v>4701</v>
      </c>
      <c r="G13" s="8">
        <v>5791</v>
      </c>
      <c r="H13" s="8">
        <v>1090</v>
      </c>
      <c r="I13" s="9">
        <v>23.18655605190385</v>
      </c>
      <c r="J13" s="10">
        <v>1.737250554323725</v>
      </c>
      <c r="K13" s="10">
        <v>1.6308082230357646</v>
      </c>
    </row>
    <row r="14" spans="1:11" ht="12">
      <c r="A14" s="1" t="s">
        <v>30</v>
      </c>
      <c r="B14" s="8">
        <v>90498</v>
      </c>
      <c r="C14" s="8">
        <v>96647</v>
      </c>
      <c r="D14" s="8">
        <v>6149</v>
      </c>
      <c r="E14" s="9">
        <v>6.794625295586643</v>
      </c>
      <c r="F14" s="8">
        <v>162205</v>
      </c>
      <c r="G14" s="8">
        <v>176364</v>
      </c>
      <c r="H14" s="8">
        <v>14159</v>
      </c>
      <c r="I14" s="9">
        <v>8.729077402052958</v>
      </c>
      <c r="J14" s="10">
        <v>1.7923600521558487</v>
      </c>
      <c r="K14" s="10">
        <v>1.8248264302047659</v>
      </c>
    </row>
    <row r="15" spans="1:11" ht="12">
      <c r="A15" s="1" t="s">
        <v>31</v>
      </c>
      <c r="B15" s="8">
        <v>2199</v>
      </c>
      <c r="C15" s="8">
        <v>2128</v>
      </c>
      <c r="D15" s="8">
        <v>-71</v>
      </c>
      <c r="E15" s="9">
        <v>-3.2287403365165983</v>
      </c>
      <c r="F15" s="8">
        <v>4332</v>
      </c>
      <c r="G15" s="8">
        <v>4133</v>
      </c>
      <c r="H15" s="8">
        <v>-199</v>
      </c>
      <c r="I15" s="9">
        <v>-4.593721144967683</v>
      </c>
      <c r="J15" s="10">
        <v>1.969986357435198</v>
      </c>
      <c r="K15" s="10">
        <v>1.9421992481203008</v>
      </c>
    </row>
    <row r="16" spans="1:11" ht="12">
      <c r="A16" s="1" t="s">
        <v>32</v>
      </c>
      <c r="B16" s="8">
        <v>16254</v>
      </c>
      <c r="C16" s="8">
        <v>15677</v>
      </c>
      <c r="D16" s="8">
        <v>-577</v>
      </c>
      <c r="E16" s="9">
        <v>-3.5498954103605267</v>
      </c>
      <c r="F16" s="8">
        <v>27357</v>
      </c>
      <c r="G16" s="8">
        <v>26048</v>
      </c>
      <c r="H16" s="8">
        <v>-1309</v>
      </c>
      <c r="I16" s="9">
        <v>-4.784881383192602</v>
      </c>
      <c r="J16" s="10">
        <v>1.6830933923957179</v>
      </c>
      <c r="K16" s="10">
        <v>1.661542386936276</v>
      </c>
    </row>
    <row r="17" spans="1:11" ht="12">
      <c r="A17" s="1" t="s">
        <v>33</v>
      </c>
      <c r="B17" s="8">
        <v>2490</v>
      </c>
      <c r="C17" s="8">
        <v>2945</v>
      </c>
      <c r="D17" s="8">
        <v>455</v>
      </c>
      <c r="E17" s="9">
        <v>18.27309236947791</v>
      </c>
      <c r="F17" s="8">
        <v>5561</v>
      </c>
      <c r="G17" s="8">
        <v>6790</v>
      </c>
      <c r="H17" s="8">
        <v>1229</v>
      </c>
      <c r="I17" s="9">
        <v>22.100341665168134</v>
      </c>
      <c r="J17" s="10">
        <v>2.2333333333333334</v>
      </c>
      <c r="K17" s="10">
        <v>2.305602716468591</v>
      </c>
    </row>
    <row r="18" spans="1:11" ht="12">
      <c r="A18" s="1" t="s">
        <v>99</v>
      </c>
      <c r="B18" s="8">
        <v>41971</v>
      </c>
      <c r="C18" s="8">
        <v>40717</v>
      </c>
      <c r="D18" s="8">
        <v>-1254</v>
      </c>
      <c r="E18" s="9">
        <v>-2.9877772747849707</v>
      </c>
      <c r="F18" s="8">
        <v>76296</v>
      </c>
      <c r="G18" s="8">
        <v>74157</v>
      </c>
      <c r="H18" s="8">
        <v>-2139</v>
      </c>
      <c r="I18" s="9">
        <v>-2.803554576910978</v>
      </c>
      <c r="J18" s="10">
        <v>1.817826594553382</v>
      </c>
      <c r="K18" s="10">
        <v>1.8212785814279049</v>
      </c>
    </row>
    <row r="19" spans="1:11" ht="12">
      <c r="A19" s="1" t="s">
        <v>34</v>
      </c>
      <c r="B19" s="8">
        <v>1891</v>
      </c>
      <c r="C19" s="8">
        <v>2231</v>
      </c>
      <c r="D19" s="8">
        <v>340</v>
      </c>
      <c r="E19" s="9">
        <v>17.97990481226864</v>
      </c>
      <c r="F19" s="8">
        <v>4160</v>
      </c>
      <c r="G19" s="8">
        <v>4456</v>
      </c>
      <c r="H19" s="8">
        <v>296</v>
      </c>
      <c r="I19" s="9">
        <v>7.115384615384615</v>
      </c>
      <c r="J19" s="10">
        <v>2.1998942358540456</v>
      </c>
      <c r="K19" s="10">
        <v>1.9973106230389959</v>
      </c>
    </row>
    <row r="20" spans="1:11" ht="12">
      <c r="A20" s="1" t="s">
        <v>35</v>
      </c>
      <c r="B20" s="8">
        <v>388</v>
      </c>
      <c r="C20" s="8">
        <v>407</v>
      </c>
      <c r="D20" s="8">
        <v>19</v>
      </c>
      <c r="E20" s="9">
        <v>4.896907216494846</v>
      </c>
      <c r="F20" s="8">
        <v>709</v>
      </c>
      <c r="G20" s="8">
        <v>667</v>
      </c>
      <c r="H20" s="8">
        <v>-42</v>
      </c>
      <c r="I20" s="9">
        <v>-5.923836389280677</v>
      </c>
      <c r="J20" s="10">
        <v>1.827319587628866</v>
      </c>
      <c r="K20" s="10">
        <v>1.6388206388206388</v>
      </c>
    </row>
    <row r="21" spans="1:11" ht="12">
      <c r="A21" s="1" t="s">
        <v>36</v>
      </c>
      <c r="B21" s="8">
        <v>14876</v>
      </c>
      <c r="C21" s="8">
        <v>15518</v>
      </c>
      <c r="D21" s="8">
        <v>642</v>
      </c>
      <c r="E21" s="9">
        <v>4.315676257058349</v>
      </c>
      <c r="F21" s="8">
        <v>29136</v>
      </c>
      <c r="G21" s="8">
        <v>29936</v>
      </c>
      <c r="H21" s="8">
        <v>800</v>
      </c>
      <c r="I21" s="9">
        <v>2.745744096650192</v>
      </c>
      <c r="J21" s="10">
        <v>1.9585910190911535</v>
      </c>
      <c r="K21" s="10">
        <v>1.9291145766206985</v>
      </c>
    </row>
    <row r="22" spans="1:11" ht="12">
      <c r="A22" s="1" t="s">
        <v>37</v>
      </c>
      <c r="B22" s="8">
        <v>1146</v>
      </c>
      <c r="C22" s="8">
        <v>1071</v>
      </c>
      <c r="D22" s="8">
        <v>-75</v>
      </c>
      <c r="E22" s="9">
        <v>-6.544502617801047</v>
      </c>
      <c r="F22" s="8">
        <v>2229</v>
      </c>
      <c r="G22" s="8">
        <v>1724</v>
      </c>
      <c r="H22" s="8">
        <v>-505</v>
      </c>
      <c r="I22" s="9">
        <v>-22.655899506505158</v>
      </c>
      <c r="J22" s="10">
        <v>1.9450261780104712</v>
      </c>
      <c r="K22" s="10">
        <v>1.6097105508870215</v>
      </c>
    </row>
    <row r="23" spans="1:11" ht="12">
      <c r="A23" s="1" t="s">
        <v>38</v>
      </c>
      <c r="B23" s="8">
        <v>460</v>
      </c>
      <c r="C23" s="8">
        <v>370</v>
      </c>
      <c r="D23" s="8">
        <v>-90</v>
      </c>
      <c r="E23" s="9">
        <v>-19.565217391304348</v>
      </c>
      <c r="F23" s="8">
        <v>668</v>
      </c>
      <c r="G23" s="8">
        <v>648</v>
      </c>
      <c r="H23" s="8">
        <v>-20</v>
      </c>
      <c r="I23" s="9">
        <v>-2.9940119760479043</v>
      </c>
      <c r="J23" s="10">
        <v>1.4521739130434783</v>
      </c>
      <c r="K23" s="10">
        <v>1.7513513513513514</v>
      </c>
    </row>
    <row r="24" spans="1:11" ht="12">
      <c r="A24" s="1" t="s">
        <v>39</v>
      </c>
      <c r="B24" s="8">
        <v>1337</v>
      </c>
      <c r="C24" s="8">
        <v>1592</v>
      </c>
      <c r="D24" s="8">
        <v>255</v>
      </c>
      <c r="E24" s="9">
        <v>19.072550486163053</v>
      </c>
      <c r="F24" s="8">
        <v>2235</v>
      </c>
      <c r="G24" s="8">
        <v>2597</v>
      </c>
      <c r="H24" s="8">
        <v>362</v>
      </c>
      <c r="I24" s="9">
        <v>16.196868008948545</v>
      </c>
      <c r="J24" s="10">
        <v>1.6716529543754675</v>
      </c>
      <c r="K24" s="10">
        <v>1.631281407035176</v>
      </c>
    </row>
    <row r="25" spans="1:11" ht="12">
      <c r="A25" s="1" t="s">
        <v>40</v>
      </c>
      <c r="B25" s="8">
        <v>9057</v>
      </c>
      <c r="C25" s="8">
        <v>9816</v>
      </c>
      <c r="D25" s="8">
        <v>759</v>
      </c>
      <c r="E25" s="9">
        <v>8.380258363696589</v>
      </c>
      <c r="F25" s="8">
        <v>15469</v>
      </c>
      <c r="G25" s="8">
        <v>18260</v>
      </c>
      <c r="H25" s="8">
        <v>2791</v>
      </c>
      <c r="I25" s="9">
        <v>18.042536686275778</v>
      </c>
      <c r="J25" s="10">
        <v>1.707960693386331</v>
      </c>
      <c r="K25" s="10">
        <v>1.8602281988590057</v>
      </c>
    </row>
    <row r="26" spans="1:11" ht="12">
      <c r="A26" s="1" t="s">
        <v>41</v>
      </c>
      <c r="B26" s="8">
        <v>2802</v>
      </c>
      <c r="C26" s="8">
        <v>2512</v>
      </c>
      <c r="D26" s="8">
        <v>-290</v>
      </c>
      <c r="E26" s="9">
        <v>-10.34975017844397</v>
      </c>
      <c r="F26" s="8">
        <v>5452</v>
      </c>
      <c r="G26" s="8">
        <v>4779</v>
      </c>
      <c r="H26" s="8">
        <v>-673</v>
      </c>
      <c r="I26" s="9">
        <v>-12.344093910491562</v>
      </c>
      <c r="J26" s="10">
        <v>1.9457530335474662</v>
      </c>
      <c r="K26" s="10">
        <v>1.902468152866242</v>
      </c>
    </row>
    <row r="27" spans="1:11" ht="12">
      <c r="A27" s="1" t="s">
        <v>91</v>
      </c>
      <c r="B27" s="8">
        <v>11538</v>
      </c>
      <c r="C27" s="8">
        <v>10432</v>
      </c>
      <c r="D27" s="8">
        <v>-1106</v>
      </c>
      <c r="E27" s="9">
        <v>-9.585716762003813</v>
      </c>
      <c r="F27" s="8">
        <v>21446</v>
      </c>
      <c r="G27" s="8">
        <v>19277</v>
      </c>
      <c r="H27" s="8">
        <v>-2169</v>
      </c>
      <c r="I27" s="9">
        <v>-10.113774130373962</v>
      </c>
      <c r="J27" s="10">
        <v>1.858727682440631</v>
      </c>
      <c r="K27" s="10">
        <v>1.8478719325153374</v>
      </c>
    </row>
    <row r="28" spans="1:11" ht="12">
      <c r="A28" s="1" t="s">
        <v>42</v>
      </c>
      <c r="B28" s="8">
        <v>2351</v>
      </c>
      <c r="C28" s="8">
        <v>3512</v>
      </c>
      <c r="D28" s="8">
        <v>1161</v>
      </c>
      <c r="E28" s="9">
        <v>49.38324117396852</v>
      </c>
      <c r="F28" s="8">
        <v>4866</v>
      </c>
      <c r="G28" s="8">
        <v>5604</v>
      </c>
      <c r="H28" s="8">
        <v>738</v>
      </c>
      <c r="I28" s="9">
        <v>15.166461159062885</v>
      </c>
      <c r="J28" s="10">
        <v>2.0697575499787324</v>
      </c>
      <c r="K28" s="10">
        <v>1.5956719817767653</v>
      </c>
    </row>
    <row r="29" spans="1:11" ht="12">
      <c r="A29" s="1" t="s">
        <v>43</v>
      </c>
      <c r="B29" s="8">
        <v>1754</v>
      </c>
      <c r="C29" s="8">
        <v>1790</v>
      </c>
      <c r="D29" s="8">
        <v>36</v>
      </c>
      <c r="E29" s="9">
        <v>2.0524515393386547</v>
      </c>
      <c r="F29" s="8">
        <v>3624</v>
      </c>
      <c r="G29" s="8">
        <v>4300</v>
      </c>
      <c r="H29" s="8">
        <v>676</v>
      </c>
      <c r="I29" s="9">
        <v>18.653421633554085</v>
      </c>
      <c r="J29" s="10">
        <v>2.0661345496009123</v>
      </c>
      <c r="K29" s="10">
        <v>2.4022346368715084</v>
      </c>
    </row>
    <row r="30" spans="1:11" ht="12">
      <c r="A30" s="1" t="s">
        <v>44</v>
      </c>
      <c r="B30" s="8">
        <v>2129</v>
      </c>
      <c r="C30" s="8">
        <v>1825</v>
      </c>
      <c r="D30" s="8">
        <v>-304</v>
      </c>
      <c r="E30" s="9">
        <v>-14.279004227336777</v>
      </c>
      <c r="F30" s="8">
        <v>4147</v>
      </c>
      <c r="G30" s="8">
        <v>4704</v>
      </c>
      <c r="H30" s="8">
        <v>557</v>
      </c>
      <c r="I30" s="9">
        <v>13.43139619001688</v>
      </c>
      <c r="J30" s="10">
        <v>1.9478628464067638</v>
      </c>
      <c r="K30" s="10">
        <v>2.5775342465753424</v>
      </c>
    </row>
    <row r="31" spans="1:11" ht="12">
      <c r="A31" s="1" t="s">
        <v>45</v>
      </c>
      <c r="B31" s="8">
        <v>7165</v>
      </c>
      <c r="C31" s="8">
        <v>7869</v>
      </c>
      <c r="D31" s="8">
        <v>704</v>
      </c>
      <c r="E31" s="9">
        <v>9.825540823447314</v>
      </c>
      <c r="F31" s="8">
        <v>18254</v>
      </c>
      <c r="G31" s="8">
        <v>19066</v>
      </c>
      <c r="H31" s="8">
        <v>812</v>
      </c>
      <c r="I31" s="9">
        <v>4.448340089843322</v>
      </c>
      <c r="J31" s="10">
        <v>2.547662247034194</v>
      </c>
      <c r="K31" s="10">
        <v>2.4229254034820182</v>
      </c>
    </row>
    <row r="32" spans="1:11" ht="12">
      <c r="A32" s="1" t="s">
        <v>46</v>
      </c>
      <c r="B32" s="8">
        <v>5767</v>
      </c>
      <c r="C32" s="8">
        <v>6231</v>
      </c>
      <c r="D32" s="8">
        <v>464</v>
      </c>
      <c r="E32" s="9">
        <v>8.045777700710941</v>
      </c>
      <c r="F32" s="8">
        <v>10662</v>
      </c>
      <c r="G32" s="8">
        <v>10993</v>
      </c>
      <c r="H32" s="8">
        <v>331</v>
      </c>
      <c r="I32" s="9">
        <v>3.1044832114049896</v>
      </c>
      <c r="J32" s="10">
        <v>1.8487948673487082</v>
      </c>
      <c r="K32" s="10">
        <v>1.764243299630878</v>
      </c>
    </row>
    <row r="33" spans="1:11" ht="12">
      <c r="A33" s="1" t="s">
        <v>114</v>
      </c>
      <c r="B33" s="8">
        <v>1488</v>
      </c>
      <c r="C33" s="8">
        <v>1187</v>
      </c>
      <c r="D33" s="8">
        <v>-301</v>
      </c>
      <c r="E33" s="9">
        <v>-20.228494623655912</v>
      </c>
      <c r="F33" s="8">
        <v>2799</v>
      </c>
      <c r="G33" s="8">
        <v>2305</v>
      </c>
      <c r="H33" s="8">
        <v>-494</v>
      </c>
      <c r="I33" s="9">
        <v>-17.649160414433727</v>
      </c>
      <c r="J33" s="10">
        <v>1.8810483870967742</v>
      </c>
      <c r="K33" s="10">
        <v>1.9418702611625949</v>
      </c>
    </row>
    <row r="34" spans="1:11" ht="12">
      <c r="A34" s="1" t="s">
        <v>47</v>
      </c>
      <c r="B34" s="8">
        <v>850</v>
      </c>
      <c r="C34" s="8">
        <v>737</v>
      </c>
      <c r="D34" s="8">
        <v>-113</v>
      </c>
      <c r="E34" s="9">
        <v>-13.294117647058824</v>
      </c>
      <c r="F34" s="8">
        <v>1479</v>
      </c>
      <c r="G34" s="8">
        <v>1421</v>
      </c>
      <c r="H34" s="8">
        <v>-58</v>
      </c>
      <c r="I34" s="9">
        <v>-3.9215686274509802</v>
      </c>
      <c r="J34" s="10">
        <v>1.74</v>
      </c>
      <c r="K34" s="10">
        <v>1.9280868385345997</v>
      </c>
    </row>
    <row r="35" spans="1:11" ht="12">
      <c r="A35" s="1" t="s">
        <v>48</v>
      </c>
      <c r="B35" s="8">
        <v>565</v>
      </c>
      <c r="C35" s="8">
        <v>413</v>
      </c>
      <c r="D35" s="8">
        <v>-152</v>
      </c>
      <c r="E35" s="9">
        <v>-26.902654867256636</v>
      </c>
      <c r="F35" s="8">
        <v>1064</v>
      </c>
      <c r="G35" s="8">
        <v>875</v>
      </c>
      <c r="H35" s="8">
        <v>-189</v>
      </c>
      <c r="I35" s="9">
        <v>-17.763157894736842</v>
      </c>
      <c r="J35" s="10">
        <v>1.8831858407079647</v>
      </c>
      <c r="K35" s="10">
        <v>2.1186440677966103</v>
      </c>
    </row>
    <row r="36" spans="1:11" ht="12">
      <c r="A36" s="1" t="s">
        <v>49</v>
      </c>
      <c r="B36" s="8">
        <v>11734</v>
      </c>
      <c r="C36" s="8">
        <v>12417</v>
      </c>
      <c r="D36" s="8">
        <v>683</v>
      </c>
      <c r="E36" s="9">
        <v>5.820692006136015</v>
      </c>
      <c r="F36" s="8">
        <v>21419</v>
      </c>
      <c r="G36" s="8">
        <v>23084</v>
      </c>
      <c r="H36" s="8">
        <v>1665</v>
      </c>
      <c r="I36" s="9">
        <v>7.773472150894066</v>
      </c>
      <c r="J36" s="10">
        <v>1.8253792398159197</v>
      </c>
      <c r="K36" s="10">
        <v>1.8590641861963437</v>
      </c>
    </row>
    <row r="37" spans="1:11" ht="12">
      <c r="A37" s="1" t="s">
        <v>50</v>
      </c>
      <c r="B37" s="8">
        <v>1426</v>
      </c>
      <c r="C37" s="8">
        <v>1401</v>
      </c>
      <c r="D37" s="8">
        <v>-25</v>
      </c>
      <c r="E37" s="9">
        <v>-1.753155680224404</v>
      </c>
      <c r="F37" s="8">
        <v>2208</v>
      </c>
      <c r="G37" s="8">
        <v>2582</v>
      </c>
      <c r="H37" s="8">
        <v>374</v>
      </c>
      <c r="I37" s="9">
        <v>16.93840579710145</v>
      </c>
      <c r="J37" s="10">
        <v>1.5483870967741935</v>
      </c>
      <c r="K37" s="10">
        <v>1.8429693076374019</v>
      </c>
    </row>
    <row r="38" spans="1:11" ht="12">
      <c r="A38" s="1" t="s">
        <v>51</v>
      </c>
      <c r="B38" s="8">
        <v>3547</v>
      </c>
      <c r="C38" s="8">
        <v>3314</v>
      </c>
      <c r="D38" s="8">
        <v>-233</v>
      </c>
      <c r="E38" s="9">
        <v>-6.568931491401184</v>
      </c>
      <c r="F38" s="8">
        <v>8353</v>
      </c>
      <c r="G38" s="8">
        <v>7754</v>
      </c>
      <c r="H38" s="8">
        <v>-599</v>
      </c>
      <c r="I38" s="9">
        <v>-7.171076260026338</v>
      </c>
      <c r="J38" s="10">
        <v>2.3549478432478153</v>
      </c>
      <c r="K38" s="10">
        <v>2.339770669885335</v>
      </c>
    </row>
    <row r="39" spans="1:11" ht="12">
      <c r="A39" s="1" t="s">
        <v>52</v>
      </c>
      <c r="B39" s="8">
        <v>928</v>
      </c>
      <c r="C39" s="8">
        <v>998</v>
      </c>
      <c r="D39" s="8">
        <v>70</v>
      </c>
      <c r="E39" s="9">
        <v>7.543103448275862</v>
      </c>
      <c r="F39" s="8">
        <v>2685</v>
      </c>
      <c r="G39" s="8">
        <v>3277</v>
      </c>
      <c r="H39" s="8">
        <v>592</v>
      </c>
      <c r="I39" s="9">
        <v>22.048417132216017</v>
      </c>
      <c r="J39" s="10">
        <v>2.8933189655172415</v>
      </c>
      <c r="K39" s="10">
        <v>3.283567134268537</v>
      </c>
    </row>
    <row r="40" spans="1:11" ht="12">
      <c r="A40" s="1" t="s">
        <v>53</v>
      </c>
      <c r="B40" s="8">
        <v>2198</v>
      </c>
      <c r="C40" s="8">
        <v>1583</v>
      </c>
      <c r="D40" s="8">
        <v>-615</v>
      </c>
      <c r="E40" s="9">
        <v>-27.97998180163785</v>
      </c>
      <c r="F40" s="8">
        <v>3839</v>
      </c>
      <c r="G40" s="8">
        <v>3062</v>
      </c>
      <c r="H40" s="8">
        <v>-777</v>
      </c>
      <c r="I40" s="9">
        <v>-20.239645741078405</v>
      </c>
      <c r="J40" s="10">
        <v>1.7465878070973613</v>
      </c>
      <c r="K40" s="10">
        <v>1.934301958307012</v>
      </c>
    </row>
    <row r="41" spans="1:11" ht="12">
      <c r="A41" s="1" t="s">
        <v>84</v>
      </c>
      <c r="B41" s="8">
        <v>8893</v>
      </c>
      <c r="C41" s="8">
        <v>8152</v>
      </c>
      <c r="D41" s="8">
        <v>-741</v>
      </c>
      <c r="E41" s="9">
        <v>-8.332396266726638</v>
      </c>
      <c r="F41" s="8">
        <v>14821</v>
      </c>
      <c r="G41" s="8">
        <v>13981</v>
      </c>
      <c r="H41" s="8">
        <v>-840</v>
      </c>
      <c r="I41" s="9">
        <v>-5.6676337629039875</v>
      </c>
      <c r="J41" s="10">
        <v>1.666591701338131</v>
      </c>
      <c r="K41" s="10">
        <v>1.7150392541707555</v>
      </c>
    </row>
    <row r="42" spans="1:11" s="45" customFormat="1" ht="12">
      <c r="A42" s="45" t="s">
        <v>54</v>
      </c>
      <c r="B42" s="4">
        <v>258886</v>
      </c>
      <c r="C42" s="4">
        <v>264752</v>
      </c>
      <c r="D42" s="4">
        <v>5866</v>
      </c>
      <c r="E42" s="5">
        <v>2.265862194170407</v>
      </c>
      <c r="F42" s="4">
        <v>476788</v>
      </c>
      <c r="G42" s="4">
        <v>491973</v>
      </c>
      <c r="H42" s="4">
        <v>15185</v>
      </c>
      <c r="I42" s="5">
        <v>3.184853645645444</v>
      </c>
      <c r="J42" s="6">
        <v>1.8416909373237642</v>
      </c>
      <c r="K42" s="6">
        <v>1.858240919804194</v>
      </c>
    </row>
    <row r="43" spans="2:11" ht="12">
      <c r="B43" s="8"/>
      <c r="D43" s="8"/>
      <c r="F43" s="8"/>
      <c r="G43" s="8"/>
      <c r="H43" s="8"/>
      <c r="K43" s="10"/>
    </row>
    <row r="44" spans="1:11" ht="12">
      <c r="A44" s="1" t="s">
        <v>55</v>
      </c>
      <c r="B44" s="8">
        <v>57881</v>
      </c>
      <c r="C44" s="8">
        <v>57344</v>
      </c>
      <c r="D44" s="8">
        <v>-537</v>
      </c>
      <c r="E44" s="9">
        <v>-0.9277655880167931</v>
      </c>
      <c r="F44" s="8">
        <v>119840</v>
      </c>
      <c r="G44" s="8">
        <v>114796</v>
      </c>
      <c r="H44" s="8">
        <v>-5044</v>
      </c>
      <c r="I44" s="9">
        <v>-4.20894526034713</v>
      </c>
      <c r="J44" s="10">
        <v>2.07045489884418</v>
      </c>
      <c r="K44" s="10">
        <v>2.0018833705357144</v>
      </c>
    </row>
    <row r="45" spans="1:11" ht="12">
      <c r="A45" s="1" t="s">
        <v>56</v>
      </c>
      <c r="B45" s="8">
        <v>6183</v>
      </c>
      <c r="C45" s="8">
        <v>5830</v>
      </c>
      <c r="D45" s="8">
        <v>-353</v>
      </c>
      <c r="E45" s="9">
        <v>-5.709202652434094</v>
      </c>
      <c r="F45" s="8">
        <v>13082</v>
      </c>
      <c r="G45" s="8">
        <v>12321</v>
      </c>
      <c r="H45" s="8">
        <v>-761</v>
      </c>
      <c r="I45" s="9">
        <v>-5.817153340467819</v>
      </c>
      <c r="J45" s="10">
        <v>2.115801390910561</v>
      </c>
      <c r="K45" s="10">
        <v>2.113379073756432</v>
      </c>
    </row>
    <row r="46" spans="1:11" ht="12">
      <c r="A46" s="1" t="s">
        <v>57</v>
      </c>
      <c r="B46" s="8">
        <v>2941</v>
      </c>
      <c r="C46" s="8">
        <v>2807</v>
      </c>
      <c r="D46" s="8">
        <v>-134</v>
      </c>
      <c r="E46" s="9">
        <v>-4.556273376402584</v>
      </c>
      <c r="F46" s="8">
        <v>6782</v>
      </c>
      <c r="G46" s="8">
        <v>7398</v>
      </c>
      <c r="H46" s="8">
        <v>616</v>
      </c>
      <c r="I46" s="9">
        <v>9.082866411088174</v>
      </c>
      <c r="J46" s="10">
        <v>2.3060183611016662</v>
      </c>
      <c r="K46" s="10">
        <v>2.6355539722123265</v>
      </c>
    </row>
    <row r="47" spans="1:11" ht="12">
      <c r="A47" s="1" t="s">
        <v>58</v>
      </c>
      <c r="B47" s="8">
        <v>1458</v>
      </c>
      <c r="C47" s="8">
        <v>1219</v>
      </c>
      <c r="D47" s="8">
        <v>-239</v>
      </c>
      <c r="E47" s="9">
        <v>-16.392318244170095</v>
      </c>
      <c r="F47" s="8">
        <v>3568</v>
      </c>
      <c r="G47" s="8">
        <v>3125</v>
      </c>
      <c r="H47" s="8">
        <v>-443</v>
      </c>
      <c r="I47" s="9">
        <v>-12.415919282511211</v>
      </c>
      <c r="J47" s="10">
        <v>2.4471879286694103</v>
      </c>
      <c r="K47" s="10">
        <v>2.56357670221493</v>
      </c>
    </row>
    <row r="48" spans="1:11" ht="12">
      <c r="A48" s="1" t="s">
        <v>59</v>
      </c>
      <c r="B48" s="8">
        <v>3790</v>
      </c>
      <c r="C48" s="8">
        <v>3407</v>
      </c>
      <c r="D48" s="8">
        <v>-383</v>
      </c>
      <c r="E48" s="9">
        <v>-10.105540897097626</v>
      </c>
      <c r="F48" s="8">
        <v>10929</v>
      </c>
      <c r="G48" s="8">
        <v>8929</v>
      </c>
      <c r="H48" s="8">
        <v>-2000</v>
      </c>
      <c r="I48" s="9">
        <v>-18.299935950224175</v>
      </c>
      <c r="J48" s="10">
        <v>2.883641160949868</v>
      </c>
      <c r="K48" s="10">
        <v>2.620780745523921</v>
      </c>
    </row>
    <row r="49" spans="1:11" ht="12">
      <c r="A49" s="1" t="s">
        <v>60</v>
      </c>
      <c r="B49" s="8">
        <v>986</v>
      </c>
      <c r="C49" s="8">
        <v>441</v>
      </c>
      <c r="D49" s="8">
        <v>-545</v>
      </c>
      <c r="E49" s="9">
        <v>-55.27383367139959</v>
      </c>
      <c r="F49" s="8">
        <v>1131</v>
      </c>
      <c r="G49" s="8">
        <v>942</v>
      </c>
      <c r="H49" s="8">
        <v>-189</v>
      </c>
      <c r="I49" s="9">
        <v>-16.71087533156499</v>
      </c>
      <c r="J49" s="10">
        <v>1.1470588235294117</v>
      </c>
      <c r="K49" s="10">
        <v>2.1360544217687076</v>
      </c>
    </row>
    <row r="50" spans="1:11" ht="12">
      <c r="A50" s="1" t="s">
        <v>85</v>
      </c>
      <c r="B50" s="8">
        <v>1414</v>
      </c>
      <c r="C50" s="8">
        <v>1428</v>
      </c>
      <c r="D50" s="8">
        <v>14</v>
      </c>
      <c r="E50" s="9">
        <v>0.9900990099009901</v>
      </c>
      <c r="F50" s="8">
        <v>3642</v>
      </c>
      <c r="G50" s="8">
        <v>3614</v>
      </c>
      <c r="H50" s="8">
        <v>-28</v>
      </c>
      <c r="I50" s="9">
        <v>-0.7688083470620538</v>
      </c>
      <c r="J50" s="10">
        <v>2.5756718528995757</v>
      </c>
      <c r="K50" s="10">
        <v>2.530812324929972</v>
      </c>
    </row>
    <row r="51" spans="1:11" s="45" customFormat="1" ht="12">
      <c r="A51" s="45" t="s">
        <v>61</v>
      </c>
      <c r="B51" s="4">
        <v>74653</v>
      </c>
      <c r="C51" s="4">
        <v>72476</v>
      </c>
      <c r="D51" s="4">
        <v>-2177</v>
      </c>
      <c r="E51" s="5">
        <v>-2.916158761201827</v>
      </c>
      <c r="F51" s="4">
        <v>158974</v>
      </c>
      <c r="G51" s="4">
        <v>151125</v>
      </c>
      <c r="H51" s="4">
        <v>-7849</v>
      </c>
      <c r="I51" s="5">
        <v>-4.9372853422572245</v>
      </c>
      <c r="J51" s="6">
        <v>2.1295058470523625</v>
      </c>
      <c r="K51" s="6">
        <v>2.0851730227937524</v>
      </c>
    </row>
    <row r="52" spans="2:11" ht="12">
      <c r="B52" s="8"/>
      <c r="D52" s="8"/>
      <c r="F52" s="8"/>
      <c r="G52" s="8"/>
      <c r="H52" s="8"/>
      <c r="K52" s="10"/>
    </row>
    <row r="53" spans="1:11" ht="12">
      <c r="A53" s="1" t="s">
        <v>62</v>
      </c>
      <c r="B53" s="8">
        <v>976</v>
      </c>
      <c r="C53" s="8">
        <v>930</v>
      </c>
      <c r="D53" s="8">
        <v>-46</v>
      </c>
      <c r="E53" s="9">
        <v>-4.713114754098361</v>
      </c>
      <c r="F53" s="8">
        <v>2521</v>
      </c>
      <c r="G53" s="8">
        <v>2604</v>
      </c>
      <c r="H53" s="8">
        <v>83</v>
      </c>
      <c r="I53" s="9">
        <v>3.2923443078143593</v>
      </c>
      <c r="J53" s="10">
        <v>2.5829918032786887</v>
      </c>
      <c r="K53" s="10">
        <v>2.8</v>
      </c>
    </row>
    <row r="54" spans="1:11" ht="12">
      <c r="A54" s="1" t="s">
        <v>86</v>
      </c>
      <c r="B54" s="8">
        <v>1105</v>
      </c>
      <c r="C54" s="8">
        <v>1470</v>
      </c>
      <c r="D54" s="8">
        <v>365</v>
      </c>
      <c r="E54" s="9">
        <v>33.0316742081448</v>
      </c>
      <c r="F54" s="8">
        <v>3689</v>
      </c>
      <c r="G54" s="8">
        <v>3497</v>
      </c>
      <c r="H54" s="8">
        <v>-192</v>
      </c>
      <c r="I54" s="9">
        <v>-5.204662510165356</v>
      </c>
      <c r="J54" s="10">
        <v>3.3384615384615386</v>
      </c>
      <c r="K54" s="10">
        <v>2.3789115646258505</v>
      </c>
    </row>
    <row r="55" spans="1:11" ht="12">
      <c r="A55" s="1" t="s">
        <v>63</v>
      </c>
      <c r="B55" s="8">
        <v>2717</v>
      </c>
      <c r="C55" s="8">
        <v>3215</v>
      </c>
      <c r="D55" s="8">
        <v>498</v>
      </c>
      <c r="E55" s="9">
        <v>18.32903938167096</v>
      </c>
      <c r="F55" s="8">
        <v>6256</v>
      </c>
      <c r="G55" s="8">
        <v>5908</v>
      </c>
      <c r="H55" s="8">
        <v>-348</v>
      </c>
      <c r="I55" s="9">
        <v>-5.562659846547315</v>
      </c>
      <c r="J55" s="10">
        <v>2.3025395656974603</v>
      </c>
      <c r="K55" s="10">
        <v>1.8376360808709176</v>
      </c>
    </row>
    <row r="56" spans="1:11" ht="12">
      <c r="A56" s="1" t="s">
        <v>87</v>
      </c>
      <c r="B56" s="8">
        <v>2369</v>
      </c>
      <c r="C56" s="8">
        <v>2497</v>
      </c>
      <c r="D56" s="8">
        <v>128</v>
      </c>
      <c r="E56" s="9">
        <v>5.403123680878007</v>
      </c>
      <c r="F56" s="8">
        <v>4820</v>
      </c>
      <c r="G56" s="8">
        <v>4994</v>
      </c>
      <c r="H56" s="8">
        <v>174</v>
      </c>
      <c r="I56" s="9">
        <v>3.6099585062240664</v>
      </c>
      <c r="J56" s="10">
        <v>2.0346137610806245</v>
      </c>
      <c r="K56" s="10">
        <v>2</v>
      </c>
    </row>
    <row r="57" spans="1:11" s="45" customFormat="1" ht="12">
      <c r="A57" s="45" t="s">
        <v>64</v>
      </c>
      <c r="B57" s="4">
        <v>7167</v>
      </c>
      <c r="C57" s="4">
        <v>8112</v>
      </c>
      <c r="D57" s="4">
        <v>945</v>
      </c>
      <c r="E57" s="5">
        <v>13.185433235663458</v>
      </c>
      <c r="F57" s="4">
        <v>17286</v>
      </c>
      <c r="G57" s="4">
        <v>17003</v>
      </c>
      <c r="H57" s="4">
        <v>-283</v>
      </c>
      <c r="I57" s="5">
        <v>-1.6371630220988083</v>
      </c>
      <c r="J57" s="6">
        <v>2.411887819171201</v>
      </c>
      <c r="K57" s="6">
        <v>2.0960305719921104</v>
      </c>
    </row>
    <row r="58" spans="2:11" ht="12">
      <c r="B58" s="8"/>
      <c r="D58" s="8"/>
      <c r="F58" s="8"/>
      <c r="G58" s="8"/>
      <c r="H58" s="8"/>
      <c r="K58" s="10"/>
    </row>
    <row r="59" spans="1:11" ht="12">
      <c r="A59" s="1" t="s">
        <v>88</v>
      </c>
      <c r="B59" s="8">
        <v>5952</v>
      </c>
      <c r="C59" s="8">
        <v>4600</v>
      </c>
      <c r="D59" s="8">
        <v>-1352</v>
      </c>
      <c r="E59" s="9">
        <v>-22.71505376344086</v>
      </c>
      <c r="F59" s="8">
        <v>9104</v>
      </c>
      <c r="G59" s="8">
        <v>8532</v>
      </c>
      <c r="H59" s="8">
        <v>-572</v>
      </c>
      <c r="I59" s="9">
        <v>-6.282952548330404</v>
      </c>
      <c r="J59" s="10">
        <v>1.5295698924731183</v>
      </c>
      <c r="K59" s="10">
        <v>1.8547826086956523</v>
      </c>
    </row>
    <row r="60" spans="1:11" ht="12">
      <c r="A60" s="1" t="s">
        <v>65</v>
      </c>
      <c r="B60" s="8">
        <v>2510</v>
      </c>
      <c r="C60" s="8">
        <v>2519</v>
      </c>
      <c r="D60" s="8">
        <v>9</v>
      </c>
      <c r="E60" s="9">
        <v>0.35856573705179284</v>
      </c>
      <c r="F60" s="8">
        <v>6690</v>
      </c>
      <c r="G60" s="8">
        <v>7145</v>
      </c>
      <c r="H60" s="8">
        <v>455</v>
      </c>
      <c r="I60" s="9">
        <v>6.80119581464873</v>
      </c>
      <c r="J60" s="10">
        <v>2.6653386454183265</v>
      </c>
      <c r="K60" s="10">
        <v>2.836443032949583</v>
      </c>
    </row>
    <row r="61" spans="1:11" ht="12">
      <c r="A61" s="1" t="s">
        <v>66</v>
      </c>
      <c r="B61" s="8">
        <v>1476</v>
      </c>
      <c r="C61" s="8">
        <v>1385</v>
      </c>
      <c r="D61" s="8">
        <v>-91</v>
      </c>
      <c r="E61" s="9">
        <v>-6.1653116531165315</v>
      </c>
      <c r="F61" s="8">
        <v>3219</v>
      </c>
      <c r="G61" s="8">
        <v>3070</v>
      </c>
      <c r="H61" s="8">
        <v>-149</v>
      </c>
      <c r="I61" s="9">
        <v>-4.628766697732215</v>
      </c>
      <c r="J61" s="10">
        <v>2.180894308943089</v>
      </c>
      <c r="K61" s="10">
        <v>2.216606498194946</v>
      </c>
    </row>
    <row r="62" spans="1:11" ht="12">
      <c r="A62" s="1" t="s">
        <v>67</v>
      </c>
      <c r="B62" s="8">
        <v>6257</v>
      </c>
      <c r="C62" s="8">
        <v>6325</v>
      </c>
      <c r="D62" s="8">
        <v>68</v>
      </c>
      <c r="E62" s="9">
        <v>1.0867828032603484</v>
      </c>
      <c r="F62" s="8">
        <v>13541</v>
      </c>
      <c r="G62" s="8">
        <v>14489</v>
      </c>
      <c r="H62" s="8">
        <v>948</v>
      </c>
      <c r="I62" s="9">
        <v>7.000960047263865</v>
      </c>
      <c r="J62" s="10">
        <v>2.1641361674924084</v>
      </c>
      <c r="K62" s="10">
        <v>2.2907509881422925</v>
      </c>
    </row>
    <row r="63" spans="1:11" ht="12">
      <c r="A63" s="1" t="s">
        <v>68</v>
      </c>
      <c r="B63" s="8">
        <v>709</v>
      </c>
      <c r="C63" s="8">
        <v>613</v>
      </c>
      <c r="D63" s="8">
        <v>-96</v>
      </c>
      <c r="E63" s="9">
        <v>-13.540197461212976</v>
      </c>
      <c r="F63" s="8">
        <v>1619</v>
      </c>
      <c r="G63" s="8">
        <v>1282</v>
      </c>
      <c r="H63" s="8">
        <v>-337</v>
      </c>
      <c r="I63" s="9">
        <v>-20.815318097591106</v>
      </c>
      <c r="J63" s="10">
        <v>2.2834978843441465</v>
      </c>
      <c r="K63" s="10">
        <v>2.0913539967373573</v>
      </c>
    </row>
    <row r="64" spans="1:11" ht="12">
      <c r="A64" s="1" t="s">
        <v>69</v>
      </c>
      <c r="B64" s="8">
        <v>7577</v>
      </c>
      <c r="C64" s="8">
        <v>7533</v>
      </c>
      <c r="D64" s="8">
        <v>-44</v>
      </c>
      <c r="E64" s="9">
        <v>-0.5807047644186354</v>
      </c>
      <c r="F64" s="8">
        <v>16069</v>
      </c>
      <c r="G64" s="8">
        <v>15486</v>
      </c>
      <c r="H64" s="8">
        <v>-583</v>
      </c>
      <c r="I64" s="9">
        <v>-3.6281038023523555</v>
      </c>
      <c r="J64" s="10">
        <v>2.120760195327966</v>
      </c>
      <c r="K64" s="10">
        <v>2.0557546794105934</v>
      </c>
    </row>
    <row r="65" spans="1:11" ht="12">
      <c r="A65" s="1" t="s">
        <v>70</v>
      </c>
      <c r="B65" s="8">
        <v>17934</v>
      </c>
      <c r="C65" s="8">
        <v>15272</v>
      </c>
      <c r="D65" s="8">
        <v>-2662</v>
      </c>
      <c r="E65" s="9">
        <v>-14.8433143749303</v>
      </c>
      <c r="F65" s="8">
        <v>27082</v>
      </c>
      <c r="G65" s="8">
        <v>24162</v>
      </c>
      <c r="H65" s="8">
        <v>-2920</v>
      </c>
      <c r="I65" s="9">
        <v>-10.782069271102577</v>
      </c>
      <c r="J65" s="10">
        <v>1.5100925616148098</v>
      </c>
      <c r="K65" s="10">
        <v>1.5821110529072813</v>
      </c>
    </row>
    <row r="66" spans="1:11" ht="12">
      <c r="A66" s="1" t="s">
        <v>71</v>
      </c>
      <c r="B66" s="8">
        <v>2083</v>
      </c>
      <c r="C66" s="8">
        <v>2169</v>
      </c>
      <c r="D66" s="8">
        <v>86</v>
      </c>
      <c r="E66" s="9">
        <v>4.128660585693711</v>
      </c>
      <c r="F66" s="8">
        <v>3509</v>
      </c>
      <c r="G66" s="8">
        <v>3813</v>
      </c>
      <c r="H66" s="8">
        <v>304</v>
      </c>
      <c r="I66" s="9">
        <v>8.66343687660302</v>
      </c>
      <c r="J66" s="10">
        <v>1.6845895343254922</v>
      </c>
      <c r="K66" s="10">
        <v>1.7579529737206085</v>
      </c>
    </row>
    <row r="67" spans="1:11" ht="12">
      <c r="A67" s="1" t="s">
        <v>72</v>
      </c>
      <c r="B67" s="8">
        <v>1132</v>
      </c>
      <c r="C67" s="8">
        <v>1762</v>
      </c>
      <c r="D67" s="8">
        <v>630</v>
      </c>
      <c r="E67" s="9">
        <v>55.65371024734982</v>
      </c>
      <c r="F67" s="8">
        <v>2487</v>
      </c>
      <c r="G67" s="8">
        <v>4978</v>
      </c>
      <c r="H67" s="8">
        <v>2491</v>
      </c>
      <c r="I67" s="9">
        <v>100.16083634901487</v>
      </c>
      <c r="J67" s="10">
        <v>2.1969964664310955</v>
      </c>
      <c r="K67" s="10">
        <v>2.8251986379114644</v>
      </c>
    </row>
    <row r="68" spans="1:11" ht="12">
      <c r="A68" s="1" t="s">
        <v>73</v>
      </c>
      <c r="B68" s="8">
        <v>329</v>
      </c>
      <c r="C68" s="8">
        <v>285</v>
      </c>
      <c r="D68" s="8">
        <v>-44</v>
      </c>
      <c r="E68" s="9">
        <v>-13.373860182370821</v>
      </c>
      <c r="F68" s="8">
        <v>790</v>
      </c>
      <c r="G68" s="8">
        <v>789</v>
      </c>
      <c r="H68" s="8">
        <v>-1</v>
      </c>
      <c r="I68" s="9">
        <v>-0.12658227848101267</v>
      </c>
      <c r="J68" s="10">
        <v>2.4012158054711246</v>
      </c>
      <c r="K68" s="10">
        <v>2.768421052631579</v>
      </c>
    </row>
    <row r="69" spans="1:11" ht="12">
      <c r="A69" s="1" t="s">
        <v>74</v>
      </c>
      <c r="B69" s="8">
        <v>2632</v>
      </c>
      <c r="C69" s="8">
        <v>1599</v>
      </c>
      <c r="D69" s="8">
        <v>-1033</v>
      </c>
      <c r="E69" s="9">
        <v>-39.24772036474164</v>
      </c>
      <c r="F69" s="8">
        <v>6286</v>
      </c>
      <c r="G69" s="8">
        <v>4213</v>
      </c>
      <c r="H69" s="8">
        <v>-2073</v>
      </c>
      <c r="I69" s="9">
        <v>-32.97804645243398</v>
      </c>
      <c r="J69" s="10">
        <v>2.3882978723404253</v>
      </c>
      <c r="K69" s="10">
        <v>2.634771732332708</v>
      </c>
    </row>
    <row r="70" spans="1:11" ht="12">
      <c r="A70" s="1" t="s">
        <v>75</v>
      </c>
      <c r="B70" s="8">
        <v>873</v>
      </c>
      <c r="C70" s="8">
        <v>919</v>
      </c>
      <c r="D70" s="8">
        <v>46</v>
      </c>
      <c r="E70" s="9">
        <v>5.2691867124856815</v>
      </c>
      <c r="F70" s="8">
        <v>1691</v>
      </c>
      <c r="G70" s="8">
        <v>1681</v>
      </c>
      <c r="H70" s="8">
        <v>-10</v>
      </c>
      <c r="I70" s="9">
        <v>-0.5913660555884093</v>
      </c>
      <c r="J70" s="10">
        <v>1.9369988545246277</v>
      </c>
      <c r="K70" s="10">
        <v>1.8291621327529923</v>
      </c>
    </row>
    <row r="71" spans="1:11" ht="12">
      <c r="A71" s="1" t="s">
        <v>76</v>
      </c>
      <c r="B71" s="8">
        <v>5307</v>
      </c>
      <c r="C71" s="8">
        <v>2534</v>
      </c>
      <c r="D71" s="8">
        <v>-2773</v>
      </c>
      <c r="E71" s="9">
        <v>-52.25174298096853</v>
      </c>
      <c r="F71" s="8">
        <v>15012</v>
      </c>
      <c r="G71" s="8">
        <v>6833</v>
      </c>
      <c r="H71" s="8">
        <v>-8179</v>
      </c>
      <c r="I71" s="9">
        <v>-54.48308020250466</v>
      </c>
      <c r="J71" s="10">
        <v>2.8287167891464104</v>
      </c>
      <c r="K71" s="10">
        <v>2.696527229676401</v>
      </c>
    </row>
    <row r="72" spans="1:11" ht="12">
      <c r="A72" s="1" t="s">
        <v>89</v>
      </c>
      <c r="B72" s="8">
        <v>3021</v>
      </c>
      <c r="C72" s="8">
        <v>3088</v>
      </c>
      <c r="D72" s="8">
        <v>67</v>
      </c>
      <c r="E72" s="9">
        <v>2.2178086726249586</v>
      </c>
      <c r="F72" s="8">
        <v>6105</v>
      </c>
      <c r="G72" s="8">
        <v>6480</v>
      </c>
      <c r="H72" s="8">
        <v>375</v>
      </c>
      <c r="I72" s="9">
        <v>6.142506142506143</v>
      </c>
      <c r="J72" s="10">
        <v>2.0208540218470703</v>
      </c>
      <c r="K72" s="10">
        <v>2.098445595854922</v>
      </c>
    </row>
    <row r="73" spans="1:11" ht="12">
      <c r="A73" s="1" t="s">
        <v>90</v>
      </c>
      <c r="B73" s="8">
        <v>843</v>
      </c>
      <c r="C73" s="8">
        <v>900</v>
      </c>
      <c r="D73" s="8">
        <v>57</v>
      </c>
      <c r="E73" s="9">
        <v>6.761565836298932</v>
      </c>
      <c r="F73" s="8">
        <v>2029</v>
      </c>
      <c r="G73" s="8">
        <v>2316</v>
      </c>
      <c r="H73" s="8">
        <v>287</v>
      </c>
      <c r="I73" s="9">
        <v>14.144898965007393</v>
      </c>
      <c r="J73" s="10">
        <v>2.4068801897983394</v>
      </c>
      <c r="K73" s="10">
        <v>2.5733333333333333</v>
      </c>
    </row>
    <row r="74" spans="1:11" s="45" customFormat="1" ht="12">
      <c r="A74" s="45" t="s">
        <v>77</v>
      </c>
      <c r="B74" s="4">
        <v>58635</v>
      </c>
      <c r="C74" s="4">
        <v>51503</v>
      </c>
      <c r="D74" s="4">
        <v>-7132</v>
      </c>
      <c r="E74" s="5">
        <v>-12.163383644580883</v>
      </c>
      <c r="F74" s="4">
        <v>115233</v>
      </c>
      <c r="G74" s="4">
        <v>105269</v>
      </c>
      <c r="H74" s="4">
        <v>-9964</v>
      </c>
      <c r="I74" s="5">
        <v>-8.646828599446339</v>
      </c>
      <c r="J74" s="6">
        <v>1.9652596572013303</v>
      </c>
      <c r="K74" s="6">
        <v>2.0439391880084656</v>
      </c>
    </row>
    <row r="75" spans="2:11" ht="12">
      <c r="B75" s="8"/>
      <c r="D75" s="8"/>
      <c r="F75" s="8"/>
      <c r="G75" s="8"/>
      <c r="H75" s="8"/>
      <c r="K75" s="10"/>
    </row>
    <row r="76" spans="1:11" ht="12">
      <c r="A76" s="1" t="s">
        <v>78</v>
      </c>
      <c r="B76" s="8">
        <v>7015</v>
      </c>
      <c r="C76" s="8">
        <v>7488</v>
      </c>
      <c r="D76" s="8">
        <v>473</v>
      </c>
      <c r="E76" s="9">
        <v>6.7426942266571634</v>
      </c>
      <c r="F76" s="8">
        <v>14550</v>
      </c>
      <c r="G76" s="8">
        <v>15247</v>
      </c>
      <c r="H76" s="8">
        <v>697</v>
      </c>
      <c r="I76" s="9">
        <v>4.790378006872852</v>
      </c>
      <c r="J76" s="10">
        <v>2.0741268709907343</v>
      </c>
      <c r="K76" s="10">
        <v>2.0361912393162394</v>
      </c>
    </row>
    <row r="77" spans="1:11" s="45" customFormat="1" ht="12">
      <c r="A77" s="45" t="s">
        <v>79</v>
      </c>
      <c r="B77" s="4">
        <v>147470</v>
      </c>
      <c r="C77" s="4">
        <v>139579</v>
      </c>
      <c r="D77" s="4">
        <v>-7891</v>
      </c>
      <c r="E77" s="5">
        <v>-5.350918830948667</v>
      </c>
      <c r="F77" s="4">
        <v>306043</v>
      </c>
      <c r="G77" s="4">
        <v>288644</v>
      </c>
      <c r="H77" s="4">
        <v>-17399</v>
      </c>
      <c r="I77" s="5">
        <v>-5.685148818956813</v>
      </c>
      <c r="J77" s="6">
        <v>2.0752898894690444</v>
      </c>
      <c r="K77" s="6">
        <v>2.0679615128350255</v>
      </c>
    </row>
    <row r="78" spans="2:11" ht="12">
      <c r="B78" s="8"/>
      <c r="D78" s="8"/>
      <c r="F78" s="8"/>
      <c r="G78" s="8"/>
      <c r="H78" s="8"/>
      <c r="K78" s="10"/>
    </row>
    <row r="79" spans="1:11" s="45" customFormat="1" ht="12">
      <c r="A79" s="45" t="s">
        <v>80</v>
      </c>
      <c r="B79" s="4">
        <v>406356</v>
      </c>
      <c r="C79" s="4">
        <v>404331</v>
      </c>
      <c r="D79" s="4">
        <v>-2025</v>
      </c>
      <c r="E79" s="5">
        <v>-0.49833151227002925</v>
      </c>
      <c r="F79" s="4">
        <v>782831</v>
      </c>
      <c r="G79" s="4">
        <v>780617</v>
      </c>
      <c r="H79" s="4">
        <v>-2214</v>
      </c>
      <c r="I79" s="5">
        <v>-0.2828196635033615</v>
      </c>
      <c r="J79" s="6">
        <v>1.9264659559597987</v>
      </c>
      <c r="K79" s="6">
        <v>1.9306385115165545</v>
      </c>
    </row>
    <row r="80" spans="1:11" s="45" customFormat="1" ht="12">
      <c r="A80" s="45" t="s">
        <v>81</v>
      </c>
      <c r="B80" s="4">
        <v>132498</v>
      </c>
      <c r="C80" s="4">
        <v>123495</v>
      </c>
      <c r="D80" s="4">
        <v>-9003</v>
      </c>
      <c r="E80" s="5">
        <v>-6.794819544445954</v>
      </c>
      <c r="F80" s="4">
        <v>243127</v>
      </c>
      <c r="G80" s="4">
        <v>229007</v>
      </c>
      <c r="H80" s="4">
        <v>-14120</v>
      </c>
      <c r="I80" s="5">
        <v>-5.807664307131664</v>
      </c>
      <c r="J80" s="6">
        <v>1.8349484520521064</v>
      </c>
      <c r="K80" s="6">
        <v>1.854382768533139</v>
      </c>
    </row>
    <row r="81" spans="1:11" s="45" customFormat="1" ht="12">
      <c r="A81" s="45" t="s">
        <v>82</v>
      </c>
      <c r="B81" s="4">
        <v>538854</v>
      </c>
      <c r="C81" s="4">
        <v>527826</v>
      </c>
      <c r="D81" s="4">
        <v>-11028</v>
      </c>
      <c r="E81" s="5">
        <v>-2.046565488982173</v>
      </c>
      <c r="F81" s="4">
        <v>1025958</v>
      </c>
      <c r="G81" s="4">
        <v>1009624</v>
      </c>
      <c r="H81" s="4">
        <v>-16334</v>
      </c>
      <c r="I81" s="5">
        <v>-1.5920729698486682</v>
      </c>
      <c r="J81" s="6">
        <v>1.9039628545023328</v>
      </c>
      <c r="K81" s="6">
        <v>1.9127970202301516</v>
      </c>
    </row>
    <row r="83" spans="1:11" ht="12">
      <c r="A83" s="8" t="s">
        <v>125</v>
      </c>
      <c r="B83" s="8"/>
      <c r="D83" s="8"/>
      <c r="G83" s="8"/>
      <c r="H83" s="8"/>
      <c r="K83" s="51" t="s">
        <v>100</v>
      </c>
    </row>
  </sheetData>
  <printOptions/>
  <pageMargins left="0.75" right="0.75" top="1" bottom="1" header="0.4921259845" footer="0.492125984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Statistik Stadt Zürich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Mitteilung Hotellerie 1. Semester 2005</dc:title>
  <dc:subject>Zürcher Hotelstatistik für Januar bis Juni 2005</dc:subject>
  <dc:creator>Marianne Ebert</dc:creator>
  <cp:keywords/>
  <dc:description/>
  <cp:lastModifiedBy>stalup</cp:lastModifiedBy>
  <cp:lastPrinted>2005-09-27T10:23:15Z</cp:lastPrinted>
  <dcterms:created xsi:type="dcterms:W3CDTF">2005-09-19T09:24:21Z</dcterms:created>
  <dcterms:modified xsi:type="dcterms:W3CDTF">2005-10-11T08:23:13Z</dcterms:modified>
  <cp:category/>
  <cp:version/>
  <cp:contentType/>
  <cp:contentStatus/>
</cp:coreProperties>
</file>