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C:\Users\sozczh\Desktop\Temp\"/>
    </mc:Choice>
  </mc:AlternateContent>
  <xr:revisionPtr revIDLastSave="0" documentId="8_{28767FE8-D10F-4B9F-ACFA-8ADA80BDF8EF}" xr6:coauthVersionLast="47" xr6:coauthVersionMax="47" xr10:uidLastSave="{00000000-0000-0000-0000-000000000000}"/>
  <workbookProtection workbookAlgorithmName="SHA-512" workbookHashValue="omCKxDjmeXVsZ1X/wwR7Ef8IMOTA2BPrcGqQSylPX9GC/woH8EVtGa4Pfq5QzfYy0NBIqJOhAGcqIWDhf2EvxQ==" workbookSaltValue="T2HL897tu1+eLp+gLCCRlg==" workbookSpinCount="100000" lockStructure="1"/>
  <bookViews>
    <workbookView xWindow="-120" yWindow="-120" windowWidth="29040" windowHeight="17640" xr2:uid="{00000000-000D-0000-FFFF-FFFF00000000}"/>
  </bookViews>
  <sheets>
    <sheet name="Studium HF Kindheitspädagogik" sheetId="1" r:id="rId1"/>
  </sheets>
  <definedNames>
    <definedName name="_xlnm.Print_Area" localSheetId="0">'Studium HF Kindheitspädagogik'!$A$1:$J$36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33" i="1" l="1"/>
  <c r="E33" i="1"/>
  <c r="F32" i="1"/>
  <c r="E32" i="1"/>
  <c r="F34" i="1"/>
  <c r="E34" i="1"/>
  <c r="G34" i="1" s="1"/>
  <c r="E31" i="1"/>
  <c r="D31" i="1"/>
  <c r="F35" i="1" l="1"/>
  <c r="D33" i="1"/>
  <c r="D32" i="1"/>
  <c r="E35" i="1"/>
  <c r="G33" i="1" l="1"/>
  <c r="G32" i="1"/>
  <c r="D35" i="1"/>
  <c r="G35" i="1" s="1"/>
</calcChain>
</file>

<file path=xl/sharedStrings.xml><?xml version="1.0" encoding="utf-8"?>
<sst xmlns="http://schemas.openxmlformats.org/spreadsheetml/2006/main" count="50" uniqueCount="48">
  <si>
    <t>Berechnungshilfe für den Beitrag des SD</t>
  </si>
  <si>
    <t>Studium HF Kindheitspädagogik</t>
  </si>
  <si>
    <t>10% Lohnkosten Praxisanleitung</t>
  </si>
  <si>
    <t>pauschal</t>
  </si>
  <si>
    <t>ja</t>
  </si>
  <si>
    <t>HF Kindheitspädagogik agogis Zürich</t>
  </si>
  <si>
    <t>durchschnittliche Studiengebühren</t>
  </si>
  <si>
    <t>effektiv</t>
  </si>
  <si>
    <t>nein</t>
  </si>
  <si>
    <t>HF Kindheitspädagogik HFK Zug</t>
  </si>
  <si>
    <t xml:space="preserve">einmalige Finanzierung Praxisausbildnerkurs </t>
  </si>
  <si>
    <t>HF Kindheitspädagogik BFF Bern</t>
  </si>
  <si>
    <t>HF Kindheitspädagogik BFS Basel</t>
  </si>
  <si>
    <t>1. Allgemeine Angaben</t>
  </si>
  <si>
    <t>2022/2023</t>
  </si>
  <si>
    <t>Name der Kita</t>
  </si>
  <si>
    <t>2023/2024</t>
  </si>
  <si>
    <t>2. Angebotene Ausbildungsplätze HF Kindheitspädagogik</t>
  </si>
  <si>
    <r>
      <t xml:space="preserve">Studiengang Höhere Fachschule
</t>
    </r>
    <r>
      <rPr>
        <sz val="10"/>
        <color theme="1"/>
        <rFont val="Arial"/>
        <family val="2"/>
      </rPr>
      <t>(bitte aus Liste auswählen)</t>
    </r>
  </si>
  <si>
    <t>3. Praxisausbildner*innen</t>
  </si>
  <si>
    <t xml:space="preserve">Falls in der jeweiligen Kita noch niemand über diese Ausbildung verfügt und nach Abschluss ein Ausbildungsplatz HF Kindheitspädagogik angeboten wird, kann das SD einmalig pauschal CHF 10'000 für die Kurskosten und den Personalaufwand der Ausbildung Praxisausbildner*in finanzieren. </t>
  </si>
  <si>
    <t>Institution und Kursname</t>
  </si>
  <si>
    <t>Kursdatum</t>
  </si>
  <si>
    <t xml:space="preserve">4. Berechnung Objektbetrag </t>
  </si>
  <si>
    <t>1 Jahr</t>
  </si>
  <si>
    <t>2 Jahre</t>
  </si>
  <si>
    <t>3 Jahre</t>
  </si>
  <si>
    <t>4 Jahre</t>
  </si>
  <si>
    <t>Name der Trägerschaft</t>
  </si>
  <si>
    <t>Höhe der Studiengebühren pro Studienjahr</t>
  </si>
  <si>
    <t>Vorname, Name Studierende*r</t>
  </si>
  <si>
    <t>Für welches Studienjahr wird das Gesuch gestellt?</t>
  </si>
  <si>
    <t>Wie lange dauert das Studium?</t>
  </si>
  <si>
    <t>Vorname, Name</t>
  </si>
  <si>
    <t>Musste die genannte Person neu die Ausbildung Praxisausbildner*in absolvieren?</t>
  </si>
  <si>
    <t>---</t>
  </si>
  <si>
    <t>jährliche Studiengebühren</t>
  </si>
  <si>
    <t>jährliche pauschale Kosten für Praxisanleitung</t>
  </si>
  <si>
    <t>für das Studienjahr</t>
  </si>
  <si>
    <t>einmalige pauschale Kosten für Praxisausbildner*innenkurs</t>
  </si>
  <si>
    <t>2021/2022</t>
  </si>
  <si>
    <t>2020/2021</t>
  </si>
  <si>
    <t>Bitte füllen Sie alle grau hinterlegten Felder im Formular aus.</t>
  </si>
  <si>
    <t>Wann ist der Studien-beginn?</t>
  </si>
  <si>
    <t>Trägt die Trägerschaft die Lohnkosten der Person, welche die Paxisanleitung der studierenden Person übernimmt?</t>
  </si>
  <si>
    <t>Höhe der durch die Trägerschaft übernommenen Studiengebühren (direkt an HF bezahlt oder der studierenden Person zurückerstattet)</t>
  </si>
  <si>
    <t>total ersuchter Objektbeitrag</t>
  </si>
  <si>
    <t>2024/2025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</si>
</sst>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_(* \(#,##0.00\);_(* &quot;-&quot;??_);_(@_)"/>
    <numFmt numFmtId="165" formatCode="&quot;CHF&quot;\ #,##0.00"/>
    <numFmt numFmtId="166" formatCode="_ [$CHF-807]\ * #,##0_ ;_ [$CHF-807]\ * \-#,##0_ ;_ [$CHF-807]\ * &quot;-&quot;??_ ;_ @_ "/>
  </numFmts>
  <fonts count="10" x14ac:knownFonts="1">
    <font>
      <sz val="11"/>
      <color theme="1"/>
      <name val="Arial"/>
      <family val="2"/>
    </font>
    <font>
      <sz val="11"/>
      <color theme="1"/>
      <name val="Arial"/>
      <family val="2"/>
    </font>
    <font>
      <b/>
      <sz val="11"/>
      <color theme="1"/>
      <name val="Arial"/>
      <family val="2"/>
    </font>
    <font>
      <sz val="11"/>
      <color theme="1"/>
      <name val="Calibri"/>
      <family val="2"/>
      <scheme val="minor"/>
    </font>
    <font>
      <sz val="10"/>
      <color theme="1"/>
      <name val="Arial"/>
      <family val="2"/>
    </font>
    <font>
      <b/>
      <sz val="24"/>
      <color theme="1"/>
      <name val="Arial"/>
      <family val="2"/>
    </font>
    <font>
      <sz val="12"/>
      <color theme="1"/>
      <name val="Arial"/>
      <family val="2"/>
    </font>
    <font>
      <b/>
      <sz val="12"/>
      <color rgb="FFFF0000"/>
      <name val="Arial"/>
      <family val="2"/>
    </font>
    <font>
      <b/>
      <sz val="12"/>
      <color theme="1"/>
      <name val="Arial"/>
      <family val="2"/>
    </font>
    <font>
      <sz val="12"/>
      <color rgb="FF1E1E1E"/>
      <name val="Arial"/>
      <family val="2"/>
    </font>
  </fonts>
  <fills count="5">
    <fill>
      <patternFill patternType="none"/>
    </fill>
    <fill>
      <patternFill patternType="gray125"/>
    </fill>
    <fill>
      <patternFill patternType="solid">
        <fgColor theme="9" tint="0.39997558519241921"/>
        <bgColor indexed="64"/>
      </patternFill>
    </fill>
    <fill>
      <patternFill patternType="solid">
        <fgColor theme="9" tint="0.79998168889431442"/>
        <bgColor indexed="64"/>
      </patternFill>
    </fill>
    <fill>
      <patternFill patternType="solid">
        <fgColor theme="0" tint="-0.14999847407452621"/>
        <bgColor indexed="64"/>
      </patternFill>
    </fill>
  </fills>
  <borders count="1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bottom/>
      <diagonal/>
    </border>
    <border>
      <left style="thin">
        <color indexed="64"/>
      </left>
      <right/>
      <top/>
      <bottom style="thin">
        <color indexed="64"/>
      </bottom>
      <diagonal/>
    </border>
  </borders>
  <cellStyleXfs count="3">
    <xf numFmtId="0" fontId="0" fillId="0" borderId="0"/>
    <xf numFmtId="164" fontId="1" fillId="0" borderId="0" applyFont="0" applyFill="0" applyBorder="0" applyAlignment="0" applyProtection="0"/>
    <xf numFmtId="0" fontId="3" fillId="0" borderId="0"/>
  </cellStyleXfs>
  <cellXfs count="61">
    <xf numFmtId="0" fontId="0" fillId="0" borderId="0" xfId="0"/>
    <xf numFmtId="0" fontId="2" fillId="2" borderId="1" xfId="0" applyFont="1" applyFill="1" applyBorder="1" applyProtection="1"/>
    <xf numFmtId="0" fontId="2" fillId="2" borderId="2" xfId="0" applyFont="1" applyFill="1" applyBorder="1" applyProtection="1"/>
    <xf numFmtId="0" fontId="2" fillId="2" borderId="3" xfId="0" applyFont="1" applyFill="1" applyBorder="1" applyProtection="1"/>
    <xf numFmtId="0" fontId="4" fillId="0" borderId="0" xfId="2" applyFont="1" applyProtection="1"/>
    <xf numFmtId="0" fontId="5" fillId="2" borderId="4" xfId="0" applyFont="1" applyFill="1" applyBorder="1" applyProtection="1"/>
    <xf numFmtId="0" fontId="2" fillId="2" borderId="0" xfId="0" applyFont="1" applyFill="1" applyBorder="1" applyProtection="1"/>
    <xf numFmtId="0" fontId="2" fillId="2" borderId="5" xfId="0" applyFont="1" applyFill="1" applyBorder="1" applyProtection="1"/>
    <xf numFmtId="0" fontId="4" fillId="3" borderId="4" xfId="2" applyFont="1" applyFill="1" applyBorder="1" applyProtection="1"/>
    <xf numFmtId="0" fontId="6" fillId="3" borderId="0" xfId="0" applyFont="1" applyFill="1" applyBorder="1" applyProtection="1"/>
    <xf numFmtId="0" fontId="6" fillId="3" borderId="5" xfId="0" applyFont="1" applyFill="1" applyBorder="1" applyProtection="1"/>
    <xf numFmtId="0" fontId="7" fillId="3" borderId="4" xfId="0" applyFont="1" applyFill="1" applyBorder="1" applyProtection="1"/>
    <xf numFmtId="0" fontId="8" fillId="3" borderId="4" xfId="0" applyFont="1" applyFill="1" applyBorder="1" applyProtection="1"/>
    <xf numFmtId="0" fontId="6" fillId="3" borderId="4" xfId="0" applyFont="1" applyFill="1" applyBorder="1" applyProtection="1"/>
    <xf numFmtId="0" fontId="6" fillId="3" borderId="0" xfId="2" applyFont="1" applyFill="1" applyBorder="1" applyProtection="1"/>
    <xf numFmtId="0" fontId="6" fillId="3" borderId="5" xfId="2" applyFont="1" applyFill="1" applyBorder="1" applyProtection="1"/>
    <xf numFmtId="0" fontId="8" fillId="3" borderId="4" xfId="2" applyFont="1" applyFill="1" applyBorder="1" applyProtection="1"/>
    <xf numFmtId="0" fontId="4" fillId="3" borderId="0" xfId="2" applyFont="1" applyFill="1" applyBorder="1" applyProtection="1"/>
    <xf numFmtId="0" fontId="6" fillId="3" borderId="4" xfId="2" applyFont="1" applyFill="1" applyBorder="1" applyProtection="1"/>
    <xf numFmtId="0" fontId="6" fillId="3" borderId="0" xfId="2" applyFont="1" applyFill="1" applyBorder="1" applyAlignment="1" applyProtection="1">
      <alignment wrapText="1"/>
    </xf>
    <xf numFmtId="0" fontId="6" fillId="3" borderId="4" xfId="2" applyFont="1" applyFill="1" applyBorder="1" applyAlignment="1" applyProtection="1">
      <alignment wrapText="1"/>
    </xf>
    <xf numFmtId="0" fontId="6" fillId="4" borderId="8" xfId="2" applyFont="1" applyFill="1" applyBorder="1" applyProtection="1">
      <protection locked="0"/>
    </xf>
    <xf numFmtId="0" fontId="6" fillId="3" borderId="0" xfId="2" applyFont="1" applyFill="1" applyBorder="1" applyAlignment="1" applyProtection="1"/>
    <xf numFmtId="0" fontId="6" fillId="3" borderId="10" xfId="2" applyFont="1" applyFill="1" applyBorder="1" applyProtection="1"/>
    <xf numFmtId="0" fontId="6" fillId="3" borderId="11" xfId="2" applyFont="1" applyFill="1" applyBorder="1" applyProtection="1"/>
    <xf numFmtId="0" fontId="6" fillId="3" borderId="12" xfId="2" applyFont="1" applyFill="1" applyBorder="1" applyProtection="1"/>
    <xf numFmtId="0" fontId="4" fillId="0" borderId="0" xfId="2" applyFont="1" applyFill="1" applyProtection="1"/>
    <xf numFmtId="166" fontId="9" fillId="3" borderId="8" xfId="0" applyNumberFormat="1" applyFont="1" applyFill="1" applyBorder="1"/>
    <xf numFmtId="0" fontId="6" fillId="3" borderId="5" xfId="2" applyFont="1" applyFill="1" applyBorder="1" applyAlignment="1" applyProtection="1">
      <alignment wrapText="1"/>
    </xf>
    <xf numFmtId="0" fontId="6" fillId="3" borderId="4" xfId="2" applyFont="1" applyFill="1" applyBorder="1" applyAlignment="1" applyProtection="1">
      <alignment horizontal="center"/>
    </xf>
    <xf numFmtId="0" fontId="6" fillId="0" borderId="0" xfId="2" applyFont="1" applyFill="1" applyBorder="1" applyAlignment="1" applyProtection="1">
      <alignment wrapText="1"/>
    </xf>
    <xf numFmtId="0" fontId="6" fillId="0" borderId="0" xfId="2" applyFont="1" applyFill="1" applyBorder="1" applyProtection="1"/>
    <xf numFmtId="0" fontId="8" fillId="3" borderId="0" xfId="2" applyFont="1" applyFill="1" applyBorder="1" applyAlignment="1" applyProtection="1">
      <alignment horizontal="left"/>
    </xf>
    <xf numFmtId="166" fontId="8" fillId="3" borderId="0" xfId="2" applyNumberFormat="1" applyFont="1" applyFill="1" applyBorder="1" applyAlignment="1" applyProtection="1">
      <alignment horizontal="left"/>
    </xf>
    <xf numFmtId="0" fontId="6" fillId="3" borderId="0" xfId="2" applyFont="1" applyFill="1" applyBorder="1" applyAlignment="1" applyProtection="1">
      <alignment horizontal="right"/>
    </xf>
    <xf numFmtId="166" fontId="8" fillId="2" borderId="9" xfId="2" applyNumberFormat="1" applyFont="1" applyFill="1" applyBorder="1" applyAlignment="1" applyProtection="1"/>
    <xf numFmtId="0" fontId="8" fillId="3" borderId="0" xfId="2" applyFont="1" applyFill="1" applyBorder="1" applyProtection="1"/>
    <xf numFmtId="0" fontId="6" fillId="3" borderId="4" xfId="2" applyFont="1" applyFill="1" applyBorder="1" applyAlignment="1" applyProtection="1">
      <alignment horizontal="right"/>
    </xf>
    <xf numFmtId="166" fontId="6" fillId="3" borderId="8" xfId="1" quotePrefix="1" applyNumberFormat="1" applyFont="1" applyFill="1" applyBorder="1" applyProtection="1"/>
    <xf numFmtId="166" fontId="6" fillId="3" borderId="8" xfId="1" applyNumberFormat="1" applyFont="1" applyFill="1" applyBorder="1" applyProtection="1"/>
    <xf numFmtId="166" fontId="8" fillId="3" borderId="13" xfId="2" applyNumberFormat="1" applyFont="1" applyFill="1" applyBorder="1" applyProtection="1"/>
    <xf numFmtId="166" fontId="8" fillId="3" borderId="14" xfId="2" applyNumberFormat="1" applyFont="1" applyFill="1" applyBorder="1" applyProtection="1"/>
    <xf numFmtId="0" fontId="8" fillId="3" borderId="0" xfId="2" applyFont="1" applyFill="1" applyBorder="1" applyAlignment="1" applyProtection="1"/>
    <xf numFmtId="166" fontId="8" fillId="3" borderId="0" xfId="2" applyNumberFormat="1" applyFont="1" applyFill="1" applyBorder="1" applyAlignment="1" applyProtection="1"/>
    <xf numFmtId="0" fontId="8" fillId="3" borderId="5" xfId="2" applyFont="1" applyFill="1" applyBorder="1" applyAlignment="1" applyProtection="1">
      <alignment horizontal="left"/>
    </xf>
    <xf numFmtId="166" fontId="8" fillId="3" borderId="5" xfId="2" applyNumberFormat="1" applyFont="1" applyFill="1" applyBorder="1" applyAlignment="1" applyProtection="1">
      <alignment horizontal="left"/>
    </xf>
    <xf numFmtId="0" fontId="6" fillId="3" borderId="11" xfId="2" applyFont="1" applyFill="1" applyBorder="1" applyAlignment="1" applyProtection="1">
      <alignment horizontal="right"/>
    </xf>
    <xf numFmtId="0" fontId="6" fillId="3" borderId="8" xfId="2" applyFont="1" applyFill="1" applyBorder="1" applyAlignment="1" applyProtection="1">
      <alignment vertical="center"/>
      <protection locked="0"/>
    </xf>
    <xf numFmtId="165" fontId="6" fillId="3" borderId="8" xfId="1" applyNumberFormat="1" applyFont="1" applyFill="1" applyBorder="1" applyProtection="1">
      <protection locked="0"/>
    </xf>
    <xf numFmtId="14" fontId="6" fillId="3" borderId="8" xfId="2" applyNumberFormat="1" applyFont="1" applyFill="1" applyBorder="1" applyProtection="1">
      <protection locked="0"/>
    </xf>
    <xf numFmtId="0" fontId="8" fillId="3" borderId="4" xfId="2" applyFont="1" applyFill="1" applyBorder="1" applyAlignment="1" applyProtection="1"/>
    <xf numFmtId="0" fontId="6" fillId="3" borderId="0" xfId="2" applyFont="1" applyFill="1" applyBorder="1" applyAlignment="1" applyProtection="1">
      <alignment horizontal="left"/>
    </xf>
    <xf numFmtId="166" fontId="4" fillId="2" borderId="0" xfId="2" applyNumberFormat="1" applyFont="1" applyFill="1" applyProtection="1"/>
    <xf numFmtId="166" fontId="4" fillId="2" borderId="6" xfId="2" applyNumberFormat="1" applyFont="1" applyFill="1" applyBorder="1" applyProtection="1"/>
    <xf numFmtId="0" fontId="8" fillId="2" borderId="15" xfId="2" applyFont="1" applyFill="1" applyBorder="1" applyAlignment="1" applyProtection="1">
      <alignment horizontal="left" vertical="center" wrapText="1"/>
    </xf>
    <xf numFmtId="0" fontId="8" fillId="2" borderId="16" xfId="2" applyFont="1" applyFill="1" applyBorder="1" applyAlignment="1" applyProtection="1">
      <alignment horizontal="left" vertical="center" wrapText="1"/>
    </xf>
    <xf numFmtId="0" fontId="6" fillId="4" borderId="6" xfId="0" applyFont="1" applyFill="1" applyBorder="1" applyAlignment="1" applyProtection="1">
      <alignment horizontal="left" vertical="center"/>
      <protection locked="0"/>
    </xf>
    <xf numFmtId="0" fontId="6" fillId="4" borderId="7" xfId="0" applyFont="1" applyFill="1" applyBorder="1" applyAlignment="1" applyProtection="1">
      <alignment horizontal="left" vertical="center"/>
      <protection locked="0"/>
    </xf>
    <xf numFmtId="0" fontId="6" fillId="3" borderId="4" xfId="2" applyFont="1" applyFill="1" applyBorder="1" applyAlignment="1" applyProtection="1">
      <alignment horizontal="left" wrapText="1"/>
    </xf>
    <xf numFmtId="0" fontId="6" fillId="3" borderId="0" xfId="2" applyFont="1" applyFill="1" applyBorder="1" applyAlignment="1" applyProtection="1">
      <alignment horizontal="left" wrapText="1"/>
    </xf>
    <xf numFmtId="0" fontId="6" fillId="3" borderId="8" xfId="2" applyFont="1" applyFill="1" applyBorder="1" applyAlignment="1" applyProtection="1">
      <alignment horizontal="left" vertical="top"/>
      <protection locked="0"/>
    </xf>
  </cellXfs>
  <cellStyles count="3">
    <cellStyle name="Komma" xfId="1" builtinId="3"/>
    <cellStyle name="Standard" xfId="0" builtinId="0"/>
    <cellStyle name="Standard 2" xfId="2" xr:uid="{00000000-0005-0000-0000-000002000000}"/>
  </cellStyles>
  <dxfs count="42">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118"/>
  <sheetViews>
    <sheetView showGridLines="0" tabSelected="1" showWhiteSpace="0" view="pageLayout" zoomScale="70" zoomScaleNormal="70" zoomScalePageLayoutView="70" workbookViewId="0">
      <selection activeCell="F13" sqref="F13"/>
    </sheetView>
  </sheetViews>
  <sheetFormatPr baseColWidth="10" defaultColWidth="11" defaultRowHeight="12.75" x14ac:dyDescent="0.2"/>
  <cols>
    <col min="1" max="1" width="21.375" style="4" customWidth="1"/>
    <col min="2" max="2" width="23" style="4" customWidth="1"/>
    <col min="3" max="3" width="34" style="4" customWidth="1"/>
    <col min="4" max="4" width="28" style="4" customWidth="1"/>
    <col min="5" max="5" width="34.5" style="4" customWidth="1"/>
    <col min="6" max="6" width="23.5" style="4" customWidth="1"/>
    <col min="7" max="7" width="14.625" style="4" customWidth="1"/>
    <col min="8" max="8" width="11.625" style="4" customWidth="1"/>
    <col min="9" max="9" width="11" style="4"/>
    <col min="10" max="10" width="5.625" style="4" customWidth="1"/>
    <col min="11" max="11" width="34.125" style="4" hidden="1" customWidth="1"/>
    <col min="12" max="18" width="11" style="4" hidden="1" customWidth="1"/>
    <col min="19" max="16384" width="11" style="4"/>
  </cols>
  <sheetData>
    <row r="1" spans="1:16" ht="15" x14ac:dyDescent="0.25">
      <c r="A1" s="1" t="s">
        <v>0</v>
      </c>
      <c r="B1" s="2"/>
      <c r="C1" s="2"/>
      <c r="D1" s="2"/>
      <c r="E1" s="2"/>
      <c r="F1" s="2"/>
      <c r="G1" s="2"/>
      <c r="H1" s="2"/>
      <c r="I1" s="2"/>
      <c r="J1" s="3"/>
    </row>
    <row r="2" spans="1:16" ht="30" x14ac:dyDescent="0.4">
      <c r="A2" s="5" t="s">
        <v>1</v>
      </c>
      <c r="B2" s="6"/>
      <c r="C2" s="6"/>
      <c r="D2" s="6"/>
      <c r="E2" s="6"/>
      <c r="F2" s="6"/>
      <c r="G2" s="6"/>
      <c r="H2" s="6"/>
      <c r="I2" s="6"/>
      <c r="J2" s="7"/>
      <c r="K2" s="4" t="s">
        <v>2</v>
      </c>
      <c r="L2" s="4">
        <v>10000</v>
      </c>
      <c r="N2" s="4" t="s">
        <v>3</v>
      </c>
      <c r="O2" s="4" t="s">
        <v>4</v>
      </c>
      <c r="P2" s="4" t="s">
        <v>5</v>
      </c>
    </row>
    <row r="3" spans="1:16" ht="15" x14ac:dyDescent="0.2">
      <c r="A3" s="8"/>
      <c r="B3" s="9"/>
      <c r="C3" s="9"/>
      <c r="D3" s="9"/>
      <c r="E3" s="9"/>
      <c r="F3" s="9"/>
      <c r="G3" s="9"/>
      <c r="H3" s="9"/>
      <c r="I3" s="9"/>
      <c r="J3" s="10"/>
      <c r="K3" s="4" t="s">
        <v>6</v>
      </c>
      <c r="L3" s="4">
        <v>4700</v>
      </c>
      <c r="N3" s="4" t="s">
        <v>7</v>
      </c>
      <c r="O3" s="4" t="s">
        <v>8</v>
      </c>
      <c r="P3" s="4" t="s">
        <v>9</v>
      </c>
    </row>
    <row r="4" spans="1:16" ht="15.75" x14ac:dyDescent="0.25">
      <c r="A4" s="11" t="s">
        <v>42</v>
      </c>
      <c r="B4" s="9"/>
      <c r="C4" s="9"/>
      <c r="D4" s="9"/>
      <c r="E4" s="9"/>
      <c r="F4" s="9"/>
      <c r="G4" s="9"/>
      <c r="H4" s="9"/>
      <c r="I4" s="9"/>
      <c r="J4" s="10"/>
      <c r="K4" s="4" t="s">
        <v>10</v>
      </c>
      <c r="L4" s="4">
        <v>10000</v>
      </c>
      <c r="N4" s="4" t="s">
        <v>8</v>
      </c>
      <c r="P4" s="4" t="s">
        <v>11</v>
      </c>
    </row>
    <row r="5" spans="1:16" ht="15.75" x14ac:dyDescent="0.25">
      <c r="A5" s="12"/>
      <c r="B5" s="9"/>
      <c r="C5" s="9"/>
      <c r="D5" s="9"/>
      <c r="E5" s="9"/>
      <c r="F5" s="9"/>
      <c r="G5" s="9"/>
      <c r="H5" s="9"/>
      <c r="I5" s="9"/>
      <c r="J5" s="10"/>
      <c r="P5" s="4" t="s">
        <v>12</v>
      </c>
    </row>
    <row r="6" spans="1:16" ht="15.75" x14ac:dyDescent="0.25">
      <c r="A6" s="12" t="s">
        <v>13</v>
      </c>
      <c r="B6" s="9"/>
      <c r="C6" s="9"/>
      <c r="D6" s="9"/>
      <c r="E6" s="9"/>
      <c r="F6" s="9"/>
      <c r="G6" s="9"/>
      <c r="H6" s="9"/>
      <c r="I6" s="9"/>
      <c r="J6" s="10"/>
      <c r="O6" s="4" t="s">
        <v>24</v>
      </c>
    </row>
    <row r="7" spans="1:16" ht="15" x14ac:dyDescent="0.2">
      <c r="A7" s="13" t="s">
        <v>15</v>
      </c>
      <c r="B7" s="56"/>
      <c r="C7" s="57"/>
      <c r="D7" s="14"/>
      <c r="E7" s="14"/>
      <c r="F7" s="14"/>
      <c r="G7" s="14"/>
      <c r="H7" s="9"/>
      <c r="I7" s="9"/>
      <c r="J7" s="10"/>
      <c r="O7" s="4" t="s">
        <v>25</v>
      </c>
      <c r="P7" s="4" t="s">
        <v>41</v>
      </c>
    </row>
    <row r="8" spans="1:16" ht="15" x14ac:dyDescent="0.2">
      <c r="A8" s="13" t="s">
        <v>28</v>
      </c>
      <c r="B8" s="56"/>
      <c r="C8" s="57"/>
      <c r="D8" s="14"/>
      <c r="E8" s="14"/>
      <c r="F8" s="14"/>
      <c r="G8" s="14"/>
      <c r="H8" s="9"/>
      <c r="I8" s="9"/>
      <c r="J8" s="10"/>
      <c r="O8" s="4" t="s">
        <v>26</v>
      </c>
      <c r="P8" s="4" t="s">
        <v>40</v>
      </c>
    </row>
    <row r="9" spans="1:16" ht="15" x14ac:dyDescent="0.2">
      <c r="A9" s="13"/>
      <c r="B9" s="14"/>
      <c r="C9" s="14"/>
      <c r="D9" s="14"/>
      <c r="E9" s="14"/>
      <c r="F9" s="14"/>
      <c r="G9" s="14"/>
      <c r="H9" s="9"/>
      <c r="I9" s="9"/>
      <c r="J9" s="10"/>
      <c r="O9" s="4" t="s">
        <v>27</v>
      </c>
      <c r="P9" s="4" t="s">
        <v>14</v>
      </c>
    </row>
    <row r="10" spans="1:16" ht="15.75" x14ac:dyDescent="0.25">
      <c r="A10" s="16" t="s">
        <v>17</v>
      </c>
      <c r="B10" s="17"/>
      <c r="C10" s="14"/>
      <c r="D10" s="14"/>
      <c r="E10" s="14"/>
      <c r="F10" s="14"/>
      <c r="G10" s="14"/>
      <c r="H10" s="9"/>
      <c r="I10" s="9"/>
      <c r="J10" s="10"/>
      <c r="P10" s="4" t="s">
        <v>16</v>
      </c>
    </row>
    <row r="11" spans="1:16" ht="15.75" x14ac:dyDescent="0.25">
      <c r="A11" s="16"/>
      <c r="B11" s="17"/>
      <c r="C11" s="14"/>
      <c r="D11" s="14"/>
      <c r="E11" s="14"/>
      <c r="F11" s="14"/>
      <c r="G11" s="14"/>
      <c r="H11" s="9"/>
      <c r="I11" s="9"/>
      <c r="J11" s="10"/>
      <c r="P11" s="4" t="s">
        <v>47</v>
      </c>
    </row>
    <row r="12" spans="1:16" ht="114.6" customHeight="1" x14ac:dyDescent="0.2">
      <c r="A12" s="29"/>
      <c r="B12" s="19" t="s">
        <v>30</v>
      </c>
      <c r="C12" s="19" t="s">
        <v>18</v>
      </c>
      <c r="D12" s="19" t="s">
        <v>29</v>
      </c>
      <c r="E12" s="19" t="s">
        <v>45</v>
      </c>
      <c r="F12" s="19" t="s">
        <v>44</v>
      </c>
      <c r="G12" s="19" t="s">
        <v>31</v>
      </c>
      <c r="H12" s="19" t="s">
        <v>43</v>
      </c>
      <c r="I12" s="19" t="s">
        <v>32</v>
      </c>
      <c r="J12" s="28"/>
      <c r="K12" s="30"/>
    </row>
    <row r="13" spans="1:16" ht="15" x14ac:dyDescent="0.2">
      <c r="A13" s="20"/>
      <c r="B13" s="21"/>
      <c r="C13" s="47"/>
      <c r="D13" s="48"/>
      <c r="E13" s="48"/>
      <c r="F13" s="47"/>
      <c r="G13" s="47"/>
      <c r="H13" s="47"/>
      <c r="I13" s="47"/>
      <c r="J13" s="15"/>
      <c r="K13" s="31"/>
    </row>
    <row r="14" spans="1:16" ht="15" x14ac:dyDescent="0.2">
      <c r="A14" s="20"/>
      <c r="B14" s="21"/>
      <c r="C14" s="47"/>
      <c r="D14" s="48"/>
      <c r="E14" s="48"/>
      <c r="F14" s="47"/>
      <c r="G14" s="47"/>
      <c r="H14" s="47"/>
      <c r="I14" s="47"/>
      <c r="J14" s="15"/>
      <c r="K14" s="31"/>
    </row>
    <row r="15" spans="1:16" ht="15" x14ac:dyDescent="0.2">
      <c r="A15" s="20"/>
      <c r="B15" s="21"/>
      <c r="C15" s="47"/>
      <c r="D15" s="48"/>
      <c r="E15" s="48"/>
      <c r="F15" s="47"/>
      <c r="G15" s="47"/>
      <c r="H15" s="47"/>
      <c r="I15" s="47"/>
      <c r="J15" s="15"/>
      <c r="K15" s="31"/>
    </row>
    <row r="16" spans="1:16" ht="15" x14ac:dyDescent="0.2">
      <c r="A16" s="20"/>
      <c r="B16" s="21"/>
      <c r="C16" s="47"/>
      <c r="D16" s="48"/>
      <c r="E16" s="48"/>
      <c r="F16" s="47"/>
      <c r="G16" s="47"/>
      <c r="H16" s="47"/>
      <c r="I16" s="47"/>
      <c r="J16" s="15"/>
      <c r="K16" s="31"/>
    </row>
    <row r="17" spans="1:11" ht="15" x14ac:dyDescent="0.2">
      <c r="A17" s="20"/>
      <c r="B17" s="21"/>
      <c r="C17" s="47"/>
      <c r="D17" s="48"/>
      <c r="E17" s="48"/>
      <c r="F17" s="47"/>
      <c r="G17" s="47"/>
      <c r="H17" s="47"/>
      <c r="I17" s="47"/>
      <c r="J17" s="15"/>
      <c r="K17" s="31"/>
    </row>
    <row r="18" spans="1:11" ht="15" x14ac:dyDescent="0.2">
      <c r="A18" s="20"/>
      <c r="B18" s="21"/>
      <c r="C18" s="47"/>
      <c r="D18" s="48"/>
      <c r="E18" s="48"/>
      <c r="F18" s="47"/>
      <c r="G18" s="47"/>
      <c r="H18" s="47"/>
      <c r="I18" s="47"/>
      <c r="J18" s="15"/>
      <c r="K18" s="31"/>
    </row>
    <row r="19" spans="1:11" ht="15" x14ac:dyDescent="0.2">
      <c r="A19" s="20"/>
      <c r="B19" s="21"/>
      <c r="C19" s="47"/>
      <c r="D19" s="48"/>
      <c r="E19" s="48"/>
      <c r="F19" s="47"/>
      <c r="G19" s="47"/>
      <c r="H19" s="47"/>
      <c r="I19" s="47"/>
      <c r="J19" s="15"/>
      <c r="K19" s="31"/>
    </row>
    <row r="20" spans="1:11" ht="15" x14ac:dyDescent="0.2">
      <c r="A20" s="20"/>
      <c r="B20" s="21"/>
      <c r="C20" s="47"/>
      <c r="D20" s="48"/>
      <c r="E20" s="48"/>
      <c r="F20" s="47"/>
      <c r="G20" s="47"/>
      <c r="H20" s="47"/>
      <c r="I20" s="47"/>
      <c r="J20" s="15"/>
      <c r="K20" s="31"/>
    </row>
    <row r="21" spans="1:11" ht="15" x14ac:dyDescent="0.2">
      <c r="A21" s="20"/>
      <c r="B21" s="21"/>
      <c r="C21" s="47"/>
      <c r="D21" s="48"/>
      <c r="E21" s="48"/>
      <c r="F21" s="47"/>
      <c r="G21" s="47"/>
      <c r="H21" s="47"/>
      <c r="I21" s="47"/>
      <c r="J21" s="15"/>
      <c r="K21" s="31"/>
    </row>
    <row r="22" spans="1:11" ht="15" x14ac:dyDescent="0.2">
      <c r="A22" s="20"/>
      <c r="B22" s="21"/>
      <c r="C22" s="47"/>
      <c r="D22" s="48"/>
      <c r="E22" s="48"/>
      <c r="F22" s="47"/>
      <c r="G22" s="47"/>
      <c r="H22" s="47"/>
      <c r="I22" s="47"/>
      <c r="J22" s="15"/>
      <c r="K22" s="31"/>
    </row>
    <row r="23" spans="1:11" ht="15" x14ac:dyDescent="0.2">
      <c r="A23" s="20"/>
      <c r="B23" s="14"/>
      <c r="C23" s="14"/>
      <c r="D23" s="14"/>
      <c r="E23" s="14"/>
      <c r="F23" s="14"/>
      <c r="G23" s="14"/>
      <c r="H23" s="14"/>
      <c r="I23" s="14"/>
      <c r="J23" s="15"/>
    </row>
    <row r="24" spans="1:11" ht="15.75" x14ac:dyDescent="0.25">
      <c r="A24" s="50" t="s">
        <v>19</v>
      </c>
      <c r="B24" s="14"/>
      <c r="C24" s="14"/>
      <c r="D24" s="14"/>
      <c r="E24" s="14"/>
      <c r="F24" s="14"/>
      <c r="G24" s="14"/>
      <c r="H24" s="14"/>
      <c r="I24" s="14"/>
      <c r="J24" s="15"/>
    </row>
    <row r="25" spans="1:11" ht="33" customHeight="1" x14ac:dyDescent="0.2">
      <c r="A25" s="58" t="s">
        <v>20</v>
      </c>
      <c r="B25" s="59"/>
      <c r="C25" s="59"/>
      <c r="D25" s="59"/>
      <c r="E25" s="59"/>
      <c r="F25" s="59"/>
      <c r="G25" s="14"/>
      <c r="H25" s="14"/>
      <c r="I25" s="14"/>
      <c r="J25" s="15"/>
    </row>
    <row r="26" spans="1:11" ht="75" x14ac:dyDescent="0.2">
      <c r="A26" s="20"/>
      <c r="B26" s="19" t="s">
        <v>33</v>
      </c>
      <c r="C26" s="14" t="s">
        <v>21</v>
      </c>
      <c r="D26" s="14"/>
      <c r="E26" s="14" t="s">
        <v>22</v>
      </c>
      <c r="F26" s="19" t="s">
        <v>34</v>
      </c>
      <c r="G26" s="14"/>
      <c r="H26" s="14"/>
      <c r="I26" s="14"/>
      <c r="J26" s="15"/>
    </row>
    <row r="27" spans="1:11" ht="15" x14ac:dyDescent="0.2">
      <c r="A27" s="18"/>
      <c r="B27" s="21"/>
      <c r="C27" s="60"/>
      <c r="D27" s="60"/>
      <c r="E27" s="49"/>
      <c r="F27" s="47"/>
      <c r="G27" s="14"/>
      <c r="H27" s="14"/>
      <c r="I27" s="14"/>
      <c r="J27" s="15"/>
    </row>
    <row r="28" spans="1:11" ht="15.75" x14ac:dyDescent="0.25">
      <c r="A28" s="12"/>
      <c r="B28" s="21"/>
      <c r="C28" s="60"/>
      <c r="D28" s="60"/>
      <c r="E28" s="49"/>
      <c r="F28" s="47"/>
      <c r="G28" s="14"/>
      <c r="H28" s="14"/>
      <c r="I28" s="14"/>
      <c r="J28" s="15"/>
    </row>
    <row r="29" spans="1:11" ht="15.75" x14ac:dyDescent="0.25">
      <c r="A29" s="12"/>
      <c r="B29" s="14"/>
      <c r="C29" s="14"/>
      <c r="D29" s="14"/>
      <c r="E29" s="14"/>
      <c r="F29" s="14"/>
      <c r="G29" s="14"/>
      <c r="H29" s="14"/>
      <c r="I29" s="14"/>
      <c r="J29" s="15"/>
    </row>
    <row r="30" spans="1:11" ht="15.75" x14ac:dyDescent="0.25">
      <c r="A30" s="12" t="s">
        <v>23</v>
      </c>
      <c r="B30" s="14"/>
      <c r="C30" s="14"/>
      <c r="D30" s="14"/>
      <c r="E30" s="14"/>
      <c r="F30" s="14"/>
      <c r="G30" s="54" t="s">
        <v>46</v>
      </c>
      <c r="H30" s="14"/>
      <c r="I30" s="14"/>
      <c r="J30" s="15"/>
    </row>
    <row r="31" spans="1:11" ht="15.75" customHeight="1" x14ac:dyDescent="0.2">
      <c r="A31" s="18"/>
      <c r="B31" s="9"/>
      <c r="C31" s="34" t="s">
        <v>38</v>
      </c>
      <c r="D31" s="34" t="str">
        <f>P9</f>
        <v>2022/2023</v>
      </c>
      <c r="E31" s="34" t="str">
        <f>P10</f>
        <v>2023/2024</v>
      </c>
      <c r="F31" s="34" t="s">
        <v>47</v>
      </c>
      <c r="G31" s="55"/>
      <c r="H31" s="14"/>
      <c r="I31" s="14"/>
      <c r="J31" s="15"/>
    </row>
    <row r="32" spans="1:11" ht="15" customHeight="1" x14ac:dyDescent="0.2">
      <c r="A32" s="8"/>
      <c r="B32" s="22"/>
      <c r="C32" s="34" t="s">
        <v>36</v>
      </c>
      <c r="D32" s="27">
        <f>SUMIFS($E$13:$E$22,G13:G22,D31)/2</f>
        <v>0</v>
      </c>
      <c r="E32" s="27">
        <f>SUMIFS($E$13:$E$22,G13:G22,E31)</f>
        <v>0</v>
      </c>
      <c r="F32" s="27">
        <f>SUMIFS($E$13:$E$22,G13:G22,F31)</f>
        <v>0</v>
      </c>
      <c r="G32" s="53">
        <f>D32+E32</f>
        <v>0</v>
      </c>
      <c r="H32" s="14"/>
      <c r="I32" s="14"/>
      <c r="J32" s="15"/>
    </row>
    <row r="33" spans="1:10" ht="15" customHeight="1" x14ac:dyDescent="0.2">
      <c r="A33" s="8"/>
      <c r="B33" s="22"/>
      <c r="C33" s="37" t="s">
        <v>37</v>
      </c>
      <c r="D33" s="27">
        <f>(COUNTIFS($F$13:$F$22,"ja",G13:G22,D31)*L2)/2</f>
        <v>0</v>
      </c>
      <c r="E33" s="27">
        <f>COUNTIFS($F$13:$F$22,"ja",G13:G22,E31)*L2</f>
        <v>0</v>
      </c>
      <c r="F33" s="27">
        <f>COUNTIFS($F$13:$F$22,"ja",G13:G22,F31)*L2</f>
        <v>0</v>
      </c>
      <c r="G33" s="53">
        <f>D33+E33</f>
        <v>0</v>
      </c>
      <c r="H33" s="14"/>
      <c r="I33" s="51"/>
      <c r="J33" s="15"/>
    </row>
    <row r="34" spans="1:10" ht="15.75" x14ac:dyDescent="0.25">
      <c r="A34" s="8"/>
      <c r="B34" s="22"/>
      <c r="C34" s="37" t="s">
        <v>39</v>
      </c>
      <c r="D34" s="38" t="s">
        <v>35</v>
      </c>
      <c r="E34" s="39">
        <f>SUM(IF(F27="ja",L4,0),IF(F28="ja",L4,0))</f>
        <v>0</v>
      </c>
      <c r="F34" s="39">
        <f>SUM(IF(G27="ja",M4,0),IF(G28="ja",M4,0))</f>
        <v>0</v>
      </c>
      <c r="G34" s="52">
        <f>E34</f>
        <v>0</v>
      </c>
      <c r="H34" s="42"/>
      <c r="I34" s="32"/>
      <c r="J34" s="44"/>
    </row>
    <row r="35" spans="1:10" ht="16.5" thickBot="1" x14ac:dyDescent="0.3">
      <c r="A35" s="16"/>
      <c r="B35" s="36"/>
      <c r="C35" s="36"/>
      <c r="D35" s="40">
        <f>SUM(D32:D34)</f>
        <v>0</v>
      </c>
      <c r="E35" s="41">
        <f>SUM(E32:E34)</f>
        <v>0</v>
      </c>
      <c r="F35" s="41">
        <f>SUM(F32:F34)</f>
        <v>0</v>
      </c>
      <c r="G35" s="35">
        <f>D35+E35</f>
        <v>0</v>
      </c>
      <c r="H35" s="43"/>
      <c r="I35" s="33"/>
      <c r="J35" s="45"/>
    </row>
    <row r="36" spans="1:10" ht="16.5" thickTop="1" thickBot="1" x14ac:dyDescent="0.25">
      <c r="A36" s="23"/>
      <c r="B36" s="24"/>
      <c r="C36" s="24"/>
      <c r="D36" s="46"/>
      <c r="E36" s="46"/>
      <c r="F36" s="24"/>
      <c r="G36" s="24"/>
      <c r="H36" s="24"/>
      <c r="I36" s="24"/>
      <c r="J36" s="25"/>
    </row>
    <row r="37" spans="1:10" x14ac:dyDescent="0.2">
      <c r="A37" s="26"/>
      <c r="B37" s="26"/>
      <c r="C37" s="26"/>
      <c r="D37" s="26"/>
      <c r="E37" s="26"/>
      <c r="F37" s="26"/>
      <c r="G37" s="26"/>
    </row>
    <row r="38" spans="1:10" x14ac:dyDescent="0.2">
      <c r="A38" s="26"/>
      <c r="B38" s="26"/>
      <c r="C38" s="26"/>
      <c r="D38" s="26"/>
      <c r="E38" s="26"/>
      <c r="F38" s="26"/>
      <c r="G38" s="26"/>
    </row>
    <row r="39" spans="1:10" x14ac:dyDescent="0.2">
      <c r="A39" s="26"/>
      <c r="B39" s="26"/>
      <c r="C39" s="26"/>
      <c r="D39" s="26"/>
      <c r="E39" s="26"/>
      <c r="F39" s="26"/>
      <c r="G39" s="26"/>
    </row>
    <row r="40" spans="1:10" x14ac:dyDescent="0.2">
      <c r="A40" s="26"/>
      <c r="B40" s="26"/>
      <c r="C40" s="26"/>
      <c r="D40" s="26"/>
      <c r="E40" s="26"/>
      <c r="F40" s="26"/>
      <c r="G40" s="26"/>
    </row>
    <row r="41" spans="1:10" x14ac:dyDescent="0.2">
      <c r="A41" s="26"/>
      <c r="B41" s="26"/>
      <c r="C41" s="26"/>
      <c r="D41" s="26"/>
      <c r="E41" s="26"/>
      <c r="F41" s="26"/>
      <c r="G41" s="26"/>
    </row>
    <row r="42" spans="1:10" x14ac:dyDescent="0.2">
      <c r="A42" s="26"/>
      <c r="B42" s="26"/>
      <c r="C42" s="26"/>
      <c r="D42" s="26"/>
      <c r="E42" s="26"/>
      <c r="F42" s="26"/>
      <c r="G42" s="26"/>
    </row>
    <row r="43" spans="1:10" x14ac:dyDescent="0.2">
      <c r="A43" s="26"/>
      <c r="B43" s="26"/>
      <c r="C43" s="26"/>
      <c r="D43" s="26"/>
      <c r="E43" s="26"/>
      <c r="F43" s="26"/>
      <c r="G43" s="26"/>
    </row>
    <row r="44" spans="1:10" x14ac:dyDescent="0.2">
      <c r="A44" s="26"/>
      <c r="B44" s="26"/>
      <c r="C44" s="26"/>
      <c r="D44" s="26"/>
      <c r="E44" s="26"/>
      <c r="F44" s="26"/>
      <c r="G44" s="26"/>
    </row>
    <row r="45" spans="1:10" x14ac:dyDescent="0.2">
      <c r="A45" s="26"/>
      <c r="B45" s="26"/>
      <c r="C45" s="26"/>
      <c r="D45" s="26"/>
      <c r="E45" s="26"/>
      <c r="F45" s="26"/>
      <c r="G45" s="26"/>
    </row>
    <row r="46" spans="1:10" x14ac:dyDescent="0.2">
      <c r="A46" s="26"/>
      <c r="B46" s="26"/>
      <c r="C46" s="26"/>
      <c r="D46" s="26"/>
      <c r="E46" s="26"/>
      <c r="F46" s="26"/>
      <c r="G46" s="26"/>
    </row>
    <row r="47" spans="1:10" x14ac:dyDescent="0.2">
      <c r="A47" s="26"/>
      <c r="B47" s="26"/>
      <c r="C47" s="26"/>
      <c r="D47" s="26"/>
      <c r="E47" s="26"/>
      <c r="F47" s="26"/>
      <c r="G47" s="26"/>
    </row>
    <row r="48" spans="1:10" x14ac:dyDescent="0.2">
      <c r="A48" s="26"/>
      <c r="B48" s="26"/>
      <c r="C48" s="26"/>
      <c r="D48" s="26"/>
      <c r="E48" s="26"/>
      <c r="F48" s="26"/>
      <c r="G48" s="26"/>
    </row>
    <row r="49" spans="1:7" x14ac:dyDescent="0.2">
      <c r="A49" s="26"/>
      <c r="B49" s="26"/>
      <c r="C49" s="26"/>
      <c r="D49" s="26"/>
      <c r="E49" s="26"/>
      <c r="F49" s="26"/>
      <c r="G49" s="26"/>
    </row>
    <row r="50" spans="1:7" x14ac:dyDescent="0.2">
      <c r="A50" s="26"/>
      <c r="B50" s="26"/>
      <c r="C50" s="26"/>
      <c r="D50" s="26"/>
      <c r="E50" s="26"/>
      <c r="F50" s="26"/>
      <c r="G50" s="26"/>
    </row>
    <row r="51" spans="1:7" x14ac:dyDescent="0.2">
      <c r="A51" s="26"/>
      <c r="B51" s="26"/>
      <c r="C51" s="26"/>
      <c r="D51" s="26"/>
      <c r="E51" s="26"/>
      <c r="F51" s="26"/>
      <c r="G51" s="26"/>
    </row>
    <row r="52" spans="1:7" x14ac:dyDescent="0.2">
      <c r="A52" s="26"/>
      <c r="B52" s="26"/>
      <c r="C52" s="26"/>
      <c r="D52" s="26"/>
      <c r="E52" s="26"/>
      <c r="F52" s="26"/>
      <c r="G52" s="26"/>
    </row>
    <row r="53" spans="1:7" x14ac:dyDescent="0.2">
      <c r="A53" s="26"/>
      <c r="B53" s="26"/>
      <c r="C53" s="26"/>
      <c r="D53" s="26"/>
      <c r="E53" s="26"/>
      <c r="F53" s="26"/>
      <c r="G53" s="26"/>
    </row>
    <row r="54" spans="1:7" x14ac:dyDescent="0.2">
      <c r="A54" s="26"/>
      <c r="B54" s="26"/>
      <c r="C54" s="26"/>
      <c r="D54" s="26"/>
      <c r="E54" s="26"/>
      <c r="F54" s="26"/>
      <c r="G54" s="26"/>
    </row>
    <row r="55" spans="1:7" x14ac:dyDescent="0.2">
      <c r="A55" s="26"/>
      <c r="B55" s="26"/>
      <c r="C55" s="26"/>
      <c r="D55" s="26"/>
      <c r="E55" s="26"/>
      <c r="F55" s="26"/>
      <c r="G55" s="26"/>
    </row>
    <row r="56" spans="1:7" x14ac:dyDescent="0.2">
      <c r="A56" s="26"/>
      <c r="B56" s="26"/>
      <c r="C56" s="26"/>
      <c r="D56" s="26"/>
      <c r="E56" s="26"/>
      <c r="F56" s="26"/>
      <c r="G56" s="26"/>
    </row>
    <row r="57" spans="1:7" x14ac:dyDescent="0.2">
      <c r="A57" s="26"/>
      <c r="B57" s="26"/>
      <c r="C57" s="26"/>
      <c r="D57" s="26"/>
      <c r="E57" s="26"/>
      <c r="F57" s="26"/>
      <c r="G57" s="26"/>
    </row>
    <row r="58" spans="1:7" x14ac:dyDescent="0.2">
      <c r="A58" s="26"/>
      <c r="B58" s="26"/>
      <c r="C58" s="26"/>
      <c r="D58" s="26"/>
      <c r="E58" s="26"/>
      <c r="F58" s="26"/>
      <c r="G58" s="26"/>
    </row>
    <row r="59" spans="1:7" x14ac:dyDescent="0.2">
      <c r="A59" s="26"/>
      <c r="B59" s="26"/>
      <c r="C59" s="26"/>
      <c r="D59" s="26"/>
      <c r="E59" s="26"/>
      <c r="F59" s="26"/>
      <c r="G59" s="26"/>
    </row>
    <row r="60" spans="1:7" x14ac:dyDescent="0.2">
      <c r="A60" s="26"/>
      <c r="B60" s="26"/>
      <c r="C60" s="26"/>
      <c r="D60" s="26"/>
      <c r="E60" s="26"/>
      <c r="F60" s="26"/>
      <c r="G60" s="26"/>
    </row>
    <row r="61" spans="1:7" x14ac:dyDescent="0.2">
      <c r="A61" s="26"/>
      <c r="B61" s="26"/>
      <c r="C61" s="26"/>
      <c r="D61" s="26"/>
      <c r="E61" s="26"/>
      <c r="F61" s="26"/>
      <c r="G61" s="26"/>
    </row>
    <row r="62" spans="1:7" x14ac:dyDescent="0.2">
      <c r="A62" s="26"/>
      <c r="B62" s="26"/>
      <c r="C62" s="26"/>
      <c r="D62" s="26"/>
      <c r="E62" s="26"/>
      <c r="F62" s="26"/>
      <c r="G62" s="26"/>
    </row>
    <row r="63" spans="1:7" x14ac:dyDescent="0.2">
      <c r="A63" s="26"/>
      <c r="B63" s="26"/>
      <c r="C63" s="26"/>
      <c r="D63" s="26"/>
      <c r="E63" s="26"/>
      <c r="F63" s="26"/>
      <c r="G63" s="26"/>
    </row>
    <row r="64" spans="1:7" x14ac:dyDescent="0.2">
      <c r="A64" s="26"/>
      <c r="B64" s="26"/>
      <c r="C64" s="26"/>
      <c r="D64" s="26"/>
      <c r="E64" s="26"/>
      <c r="F64" s="26"/>
      <c r="G64" s="26"/>
    </row>
    <row r="65" spans="1:7" x14ac:dyDescent="0.2">
      <c r="A65" s="26"/>
      <c r="B65" s="26"/>
      <c r="C65" s="26"/>
      <c r="D65" s="26"/>
      <c r="E65" s="26"/>
      <c r="F65" s="26"/>
      <c r="G65" s="26"/>
    </row>
    <row r="66" spans="1:7" x14ac:dyDescent="0.2">
      <c r="A66" s="26"/>
      <c r="B66" s="26"/>
      <c r="C66" s="26"/>
      <c r="D66" s="26"/>
      <c r="E66" s="26"/>
      <c r="F66" s="26"/>
      <c r="G66" s="26"/>
    </row>
    <row r="67" spans="1:7" x14ac:dyDescent="0.2">
      <c r="A67" s="26"/>
      <c r="B67" s="26"/>
      <c r="C67" s="26"/>
      <c r="D67" s="26"/>
      <c r="E67" s="26"/>
      <c r="F67" s="26"/>
      <c r="G67" s="26"/>
    </row>
    <row r="68" spans="1:7" x14ac:dyDescent="0.2">
      <c r="A68" s="26"/>
      <c r="B68" s="26"/>
      <c r="C68" s="26"/>
      <c r="D68" s="26"/>
      <c r="E68" s="26"/>
      <c r="F68" s="26"/>
      <c r="G68" s="26"/>
    </row>
    <row r="69" spans="1:7" x14ac:dyDescent="0.2">
      <c r="A69" s="26"/>
      <c r="B69" s="26"/>
      <c r="C69" s="26"/>
      <c r="D69" s="26"/>
      <c r="E69" s="26"/>
      <c r="F69" s="26"/>
      <c r="G69" s="26"/>
    </row>
    <row r="70" spans="1:7" x14ac:dyDescent="0.2">
      <c r="A70" s="26"/>
      <c r="B70" s="26"/>
      <c r="C70" s="26"/>
      <c r="D70" s="26"/>
      <c r="E70" s="26"/>
      <c r="F70" s="26"/>
      <c r="G70" s="26"/>
    </row>
    <row r="71" spans="1:7" x14ac:dyDescent="0.2">
      <c r="A71" s="26"/>
      <c r="B71" s="26"/>
      <c r="C71" s="26"/>
      <c r="D71" s="26"/>
      <c r="E71" s="26"/>
      <c r="F71" s="26"/>
      <c r="G71" s="26"/>
    </row>
    <row r="72" spans="1:7" x14ac:dyDescent="0.2">
      <c r="A72" s="26"/>
      <c r="B72" s="26"/>
      <c r="C72" s="26"/>
      <c r="D72" s="26"/>
      <c r="E72" s="26"/>
      <c r="F72" s="26"/>
      <c r="G72" s="26"/>
    </row>
    <row r="73" spans="1:7" x14ac:dyDescent="0.2">
      <c r="A73" s="26"/>
      <c r="B73" s="26"/>
      <c r="C73" s="26"/>
      <c r="D73" s="26"/>
      <c r="E73" s="26"/>
      <c r="F73" s="26"/>
      <c r="G73" s="26"/>
    </row>
    <row r="74" spans="1:7" x14ac:dyDescent="0.2">
      <c r="A74" s="26"/>
      <c r="B74" s="26"/>
      <c r="C74" s="26"/>
      <c r="D74" s="26"/>
      <c r="E74" s="26"/>
      <c r="F74" s="26"/>
      <c r="G74" s="26"/>
    </row>
    <row r="75" spans="1:7" x14ac:dyDescent="0.2">
      <c r="A75" s="26"/>
      <c r="B75" s="26"/>
      <c r="C75" s="26"/>
      <c r="D75" s="26"/>
      <c r="E75" s="26"/>
      <c r="F75" s="26"/>
      <c r="G75" s="26"/>
    </row>
    <row r="76" spans="1:7" x14ac:dyDescent="0.2">
      <c r="A76" s="26"/>
      <c r="B76" s="26"/>
      <c r="C76" s="26"/>
      <c r="D76" s="26"/>
      <c r="E76" s="26"/>
      <c r="F76" s="26"/>
      <c r="G76" s="26"/>
    </row>
    <row r="77" spans="1:7" x14ac:dyDescent="0.2">
      <c r="A77" s="26"/>
      <c r="B77" s="26"/>
      <c r="C77" s="26"/>
      <c r="D77" s="26"/>
      <c r="E77" s="26"/>
      <c r="F77" s="26"/>
      <c r="G77" s="26"/>
    </row>
    <row r="78" spans="1:7" x14ac:dyDescent="0.2">
      <c r="A78" s="26"/>
      <c r="B78" s="26"/>
      <c r="C78" s="26"/>
      <c r="D78" s="26"/>
      <c r="E78" s="26"/>
      <c r="F78" s="26"/>
      <c r="G78" s="26"/>
    </row>
    <row r="79" spans="1:7" x14ac:dyDescent="0.2">
      <c r="A79" s="26"/>
      <c r="B79" s="26"/>
      <c r="C79" s="26"/>
      <c r="D79" s="26"/>
      <c r="E79" s="26"/>
      <c r="F79" s="26"/>
      <c r="G79" s="26"/>
    </row>
    <row r="80" spans="1:7" x14ac:dyDescent="0.2">
      <c r="A80" s="26"/>
      <c r="B80" s="26"/>
      <c r="C80" s="26"/>
      <c r="D80" s="26"/>
      <c r="E80" s="26"/>
      <c r="F80" s="26"/>
      <c r="G80" s="26"/>
    </row>
    <row r="81" spans="1:7" x14ac:dyDescent="0.2">
      <c r="A81" s="26"/>
      <c r="B81" s="26"/>
      <c r="C81" s="26"/>
      <c r="D81" s="26"/>
      <c r="E81" s="26"/>
      <c r="F81" s="26"/>
      <c r="G81" s="26"/>
    </row>
    <row r="82" spans="1:7" x14ac:dyDescent="0.2">
      <c r="A82" s="26"/>
      <c r="B82" s="26"/>
      <c r="C82" s="26"/>
      <c r="D82" s="26"/>
      <c r="E82" s="26"/>
      <c r="F82" s="26"/>
      <c r="G82" s="26"/>
    </row>
    <row r="83" spans="1:7" x14ac:dyDescent="0.2">
      <c r="A83" s="26"/>
      <c r="B83" s="26"/>
      <c r="C83" s="26"/>
      <c r="D83" s="26"/>
      <c r="E83" s="26"/>
      <c r="F83" s="26"/>
      <c r="G83" s="26"/>
    </row>
    <row r="84" spans="1:7" x14ac:dyDescent="0.2">
      <c r="A84" s="26"/>
      <c r="B84" s="26"/>
      <c r="C84" s="26"/>
      <c r="D84" s="26"/>
      <c r="E84" s="26"/>
      <c r="F84" s="26"/>
      <c r="G84" s="26"/>
    </row>
    <row r="85" spans="1:7" x14ac:dyDescent="0.2">
      <c r="A85" s="26"/>
      <c r="B85" s="26"/>
      <c r="C85" s="26"/>
      <c r="D85" s="26"/>
      <c r="E85" s="26"/>
      <c r="F85" s="26"/>
      <c r="G85" s="26"/>
    </row>
    <row r="86" spans="1:7" x14ac:dyDescent="0.2">
      <c r="A86" s="26"/>
      <c r="B86" s="26"/>
      <c r="C86" s="26"/>
      <c r="D86" s="26"/>
      <c r="E86" s="26"/>
      <c r="F86" s="26"/>
      <c r="G86" s="26"/>
    </row>
    <row r="87" spans="1:7" x14ac:dyDescent="0.2">
      <c r="A87" s="26"/>
      <c r="B87" s="26"/>
      <c r="C87" s="26"/>
      <c r="D87" s="26"/>
      <c r="E87" s="26"/>
      <c r="F87" s="26"/>
      <c r="G87" s="26"/>
    </row>
    <row r="88" spans="1:7" x14ac:dyDescent="0.2">
      <c r="A88" s="26"/>
      <c r="B88" s="26"/>
      <c r="C88" s="26"/>
      <c r="D88" s="26"/>
      <c r="E88" s="26"/>
      <c r="F88" s="26"/>
      <c r="G88" s="26"/>
    </row>
    <row r="89" spans="1:7" x14ac:dyDescent="0.2">
      <c r="A89" s="26"/>
      <c r="B89" s="26"/>
      <c r="C89" s="26"/>
      <c r="D89" s="26"/>
      <c r="E89" s="26"/>
      <c r="F89" s="26"/>
      <c r="G89" s="26"/>
    </row>
    <row r="90" spans="1:7" x14ac:dyDescent="0.2">
      <c r="A90" s="26"/>
      <c r="B90" s="26"/>
      <c r="C90" s="26"/>
      <c r="D90" s="26"/>
      <c r="E90" s="26"/>
      <c r="F90" s="26"/>
      <c r="G90" s="26"/>
    </row>
    <row r="91" spans="1:7" x14ac:dyDescent="0.2">
      <c r="A91" s="26"/>
      <c r="B91" s="26"/>
      <c r="C91" s="26"/>
      <c r="D91" s="26"/>
      <c r="E91" s="26"/>
      <c r="F91" s="26"/>
      <c r="G91" s="26"/>
    </row>
    <row r="92" spans="1:7" x14ac:dyDescent="0.2">
      <c r="A92" s="26"/>
      <c r="B92" s="26"/>
      <c r="C92" s="26"/>
      <c r="D92" s="26"/>
      <c r="E92" s="26"/>
      <c r="F92" s="26"/>
      <c r="G92" s="26"/>
    </row>
    <row r="93" spans="1:7" x14ac:dyDescent="0.2">
      <c r="A93" s="26"/>
      <c r="B93" s="26"/>
      <c r="C93" s="26"/>
      <c r="D93" s="26"/>
      <c r="E93" s="26"/>
      <c r="F93" s="26"/>
      <c r="G93" s="26"/>
    </row>
    <row r="94" spans="1:7" x14ac:dyDescent="0.2">
      <c r="A94" s="26"/>
      <c r="B94" s="26"/>
      <c r="C94" s="26"/>
      <c r="D94" s="26"/>
      <c r="E94" s="26"/>
      <c r="F94" s="26"/>
      <c r="G94" s="26"/>
    </row>
    <row r="95" spans="1:7" x14ac:dyDescent="0.2">
      <c r="A95" s="26"/>
      <c r="B95" s="26"/>
      <c r="C95" s="26"/>
      <c r="D95" s="26"/>
      <c r="E95" s="26"/>
      <c r="F95" s="26"/>
      <c r="G95" s="26"/>
    </row>
    <row r="96" spans="1:7" x14ac:dyDescent="0.2">
      <c r="A96" s="26"/>
      <c r="B96" s="26"/>
      <c r="C96" s="26"/>
      <c r="D96" s="26"/>
      <c r="E96" s="26"/>
      <c r="F96" s="26"/>
      <c r="G96" s="26"/>
    </row>
    <row r="97" spans="1:7" x14ac:dyDescent="0.2">
      <c r="A97" s="26"/>
      <c r="B97" s="26"/>
      <c r="C97" s="26"/>
      <c r="D97" s="26"/>
      <c r="E97" s="26"/>
      <c r="F97" s="26"/>
      <c r="G97" s="26"/>
    </row>
    <row r="98" spans="1:7" x14ac:dyDescent="0.2">
      <c r="A98" s="26"/>
      <c r="B98" s="26"/>
      <c r="C98" s="26"/>
      <c r="D98" s="26"/>
      <c r="E98" s="26"/>
      <c r="F98" s="26"/>
      <c r="G98" s="26"/>
    </row>
    <row r="99" spans="1:7" x14ac:dyDescent="0.2">
      <c r="A99" s="26"/>
      <c r="B99" s="26"/>
      <c r="C99" s="26"/>
      <c r="D99" s="26"/>
      <c r="E99" s="26"/>
      <c r="F99" s="26"/>
      <c r="G99" s="26"/>
    </row>
    <row r="100" spans="1:7" x14ac:dyDescent="0.2">
      <c r="A100" s="26"/>
      <c r="B100" s="26"/>
      <c r="C100" s="26"/>
      <c r="D100" s="26"/>
      <c r="E100" s="26"/>
      <c r="F100" s="26"/>
      <c r="G100" s="26"/>
    </row>
    <row r="101" spans="1:7" x14ac:dyDescent="0.2">
      <c r="A101" s="26"/>
      <c r="B101" s="26"/>
      <c r="C101" s="26"/>
      <c r="D101" s="26"/>
      <c r="E101" s="26"/>
      <c r="F101" s="26"/>
      <c r="G101" s="26"/>
    </row>
    <row r="102" spans="1:7" x14ac:dyDescent="0.2">
      <c r="A102" s="26"/>
      <c r="B102" s="26"/>
      <c r="C102" s="26"/>
      <c r="D102" s="26"/>
      <c r="E102" s="26"/>
      <c r="F102" s="26"/>
      <c r="G102" s="26"/>
    </row>
    <row r="103" spans="1:7" x14ac:dyDescent="0.2">
      <c r="A103" s="26"/>
      <c r="B103" s="26"/>
      <c r="C103" s="26"/>
      <c r="D103" s="26"/>
      <c r="E103" s="26"/>
      <c r="F103" s="26"/>
      <c r="G103" s="26"/>
    </row>
    <row r="104" spans="1:7" x14ac:dyDescent="0.2">
      <c r="A104" s="26"/>
      <c r="B104" s="26"/>
      <c r="C104" s="26"/>
      <c r="D104" s="26"/>
      <c r="E104" s="26"/>
      <c r="F104" s="26"/>
      <c r="G104" s="26"/>
    </row>
    <row r="105" spans="1:7" x14ac:dyDescent="0.2">
      <c r="A105" s="26"/>
      <c r="B105" s="26"/>
      <c r="C105" s="26"/>
      <c r="D105" s="26"/>
      <c r="E105" s="26"/>
      <c r="F105" s="26"/>
      <c r="G105" s="26"/>
    </row>
    <row r="106" spans="1:7" x14ac:dyDescent="0.2">
      <c r="A106" s="26"/>
      <c r="B106" s="26"/>
      <c r="C106" s="26"/>
      <c r="D106" s="26"/>
      <c r="E106" s="26"/>
      <c r="F106" s="26"/>
      <c r="G106" s="26"/>
    </row>
    <row r="107" spans="1:7" x14ac:dyDescent="0.2">
      <c r="A107" s="26"/>
      <c r="B107" s="26"/>
      <c r="C107" s="26"/>
      <c r="D107" s="26"/>
      <c r="E107" s="26"/>
      <c r="F107" s="26"/>
      <c r="G107" s="26"/>
    </row>
    <row r="108" spans="1:7" x14ac:dyDescent="0.2">
      <c r="A108" s="26"/>
      <c r="B108" s="26"/>
      <c r="C108" s="26"/>
      <c r="D108" s="26"/>
      <c r="E108" s="26"/>
      <c r="F108" s="26"/>
      <c r="G108" s="26"/>
    </row>
    <row r="109" spans="1:7" x14ac:dyDescent="0.2">
      <c r="A109" s="26"/>
      <c r="B109" s="26"/>
      <c r="C109" s="26"/>
      <c r="D109" s="26"/>
      <c r="E109" s="26"/>
      <c r="F109" s="26"/>
      <c r="G109" s="26"/>
    </row>
    <row r="110" spans="1:7" x14ac:dyDescent="0.2">
      <c r="A110" s="26"/>
      <c r="B110" s="26"/>
      <c r="C110" s="26"/>
      <c r="D110" s="26"/>
      <c r="E110" s="26"/>
      <c r="F110" s="26"/>
      <c r="G110" s="26"/>
    </row>
    <row r="111" spans="1:7" x14ac:dyDescent="0.2">
      <c r="A111" s="26"/>
      <c r="B111" s="26"/>
      <c r="C111" s="26"/>
      <c r="D111" s="26"/>
      <c r="E111" s="26"/>
      <c r="F111" s="26"/>
      <c r="G111" s="26"/>
    </row>
    <row r="112" spans="1:7" x14ac:dyDescent="0.2">
      <c r="A112" s="26"/>
      <c r="B112" s="26"/>
      <c r="C112" s="26"/>
      <c r="D112" s="26"/>
      <c r="E112" s="26"/>
      <c r="F112" s="26"/>
      <c r="G112" s="26"/>
    </row>
    <row r="113" spans="1:7" x14ac:dyDescent="0.2">
      <c r="A113" s="26"/>
      <c r="B113" s="26"/>
      <c r="C113" s="26"/>
      <c r="D113" s="26"/>
      <c r="E113" s="26"/>
      <c r="F113" s="26"/>
      <c r="G113" s="26"/>
    </row>
    <row r="114" spans="1:7" x14ac:dyDescent="0.2">
      <c r="A114" s="26"/>
      <c r="B114" s="26"/>
      <c r="C114" s="26"/>
      <c r="D114" s="26"/>
      <c r="E114" s="26"/>
      <c r="F114" s="26"/>
      <c r="G114" s="26"/>
    </row>
    <row r="115" spans="1:7" x14ac:dyDescent="0.2">
      <c r="A115" s="26"/>
      <c r="B115" s="26"/>
      <c r="C115" s="26"/>
      <c r="D115" s="26"/>
      <c r="E115" s="26"/>
      <c r="F115" s="26"/>
      <c r="G115" s="26"/>
    </row>
    <row r="116" spans="1:7" x14ac:dyDescent="0.2">
      <c r="A116" s="26"/>
      <c r="B116" s="26"/>
      <c r="C116" s="26"/>
      <c r="D116" s="26"/>
      <c r="E116" s="26"/>
      <c r="F116" s="26"/>
      <c r="G116" s="26"/>
    </row>
    <row r="117" spans="1:7" x14ac:dyDescent="0.2">
      <c r="A117" s="26"/>
      <c r="B117" s="26"/>
      <c r="C117" s="26"/>
      <c r="D117" s="26"/>
      <c r="E117" s="26"/>
      <c r="F117" s="26"/>
      <c r="G117" s="26"/>
    </row>
    <row r="118" spans="1:7" x14ac:dyDescent="0.2">
      <c r="A118" s="26"/>
      <c r="B118" s="26"/>
      <c r="C118" s="26"/>
      <c r="D118" s="26"/>
      <c r="E118" s="26"/>
      <c r="F118" s="26"/>
      <c r="G118" s="26"/>
    </row>
  </sheetData>
  <sheetProtection algorithmName="SHA-512" hashValue="u521z05RAUyvxXqJqSLr2MMT5XLOlxEgdzHp2khdlyDrPXEjdeJ1laXSfh3kXaXsS7C7J0BOVrkNUGud9QMH7Q==" saltValue="LOeGBslJhTrmXgTugNfWFA==" spinCount="100000" sheet="1" objects="1" scenarios="1"/>
  <mergeCells count="6">
    <mergeCell ref="G30:G31"/>
    <mergeCell ref="B7:C7"/>
    <mergeCell ref="A25:F25"/>
    <mergeCell ref="C27:D27"/>
    <mergeCell ref="B8:C8"/>
    <mergeCell ref="C28:D28"/>
  </mergeCells>
  <conditionalFormatting sqref="C13:F13">
    <cfRule type="expression" dxfId="41" priority="49">
      <formula>IF($B13&lt;&gt;"",TRUE,FALSE)</formula>
    </cfRule>
  </conditionalFormatting>
  <conditionalFormatting sqref="C27:F27">
    <cfRule type="expression" dxfId="40" priority="48">
      <formula>IF($B$27&lt;&gt;"",TRUE,FALSE)</formula>
    </cfRule>
  </conditionalFormatting>
  <conditionalFormatting sqref="G13">
    <cfRule type="expression" dxfId="39" priority="40">
      <formula>IF($B13&lt;&gt;"",TRUE,FALSE)</formula>
    </cfRule>
  </conditionalFormatting>
  <conditionalFormatting sqref="H13">
    <cfRule type="expression" dxfId="38" priority="39">
      <formula>IF($B13&lt;&gt;"",TRUE,FALSE)</formula>
    </cfRule>
  </conditionalFormatting>
  <conditionalFormatting sqref="I13">
    <cfRule type="expression" dxfId="37" priority="38">
      <formula>IF($B13&lt;&gt;"",TRUE,FALSE)</formula>
    </cfRule>
  </conditionalFormatting>
  <conditionalFormatting sqref="C14:F14">
    <cfRule type="expression" dxfId="36" priority="37">
      <formula>IF($B14&lt;&gt;"",TRUE,FALSE)</formula>
    </cfRule>
  </conditionalFormatting>
  <conditionalFormatting sqref="G14">
    <cfRule type="expression" dxfId="35" priority="36">
      <formula>IF($B14&lt;&gt;"",TRUE,FALSE)</formula>
    </cfRule>
  </conditionalFormatting>
  <conditionalFormatting sqref="H14">
    <cfRule type="expression" dxfId="34" priority="35">
      <formula>IF($B14&lt;&gt;"",TRUE,FALSE)</formula>
    </cfRule>
  </conditionalFormatting>
  <conditionalFormatting sqref="I14">
    <cfRule type="expression" dxfId="33" priority="34">
      <formula>IF($B14&lt;&gt;"",TRUE,FALSE)</formula>
    </cfRule>
  </conditionalFormatting>
  <conditionalFormatting sqref="C15:F15">
    <cfRule type="expression" dxfId="32" priority="33">
      <formula>IF($B15&lt;&gt;"",TRUE,FALSE)</formula>
    </cfRule>
  </conditionalFormatting>
  <conditionalFormatting sqref="G15">
    <cfRule type="expression" dxfId="31" priority="32">
      <formula>IF($B15&lt;&gt;"",TRUE,FALSE)</formula>
    </cfRule>
  </conditionalFormatting>
  <conditionalFormatting sqref="H15">
    <cfRule type="expression" dxfId="30" priority="31">
      <formula>IF($B15&lt;&gt;"",TRUE,FALSE)</formula>
    </cfRule>
  </conditionalFormatting>
  <conditionalFormatting sqref="I15">
    <cfRule type="expression" dxfId="29" priority="30">
      <formula>IF($B15&lt;&gt;"",TRUE,FALSE)</formula>
    </cfRule>
  </conditionalFormatting>
  <conditionalFormatting sqref="C16:F16">
    <cfRule type="expression" dxfId="28" priority="29">
      <formula>IF($B16&lt;&gt;"",TRUE,FALSE)</formula>
    </cfRule>
  </conditionalFormatting>
  <conditionalFormatting sqref="G16">
    <cfRule type="expression" dxfId="27" priority="28">
      <formula>IF($B16&lt;&gt;"",TRUE,FALSE)</formula>
    </cfRule>
  </conditionalFormatting>
  <conditionalFormatting sqref="H16">
    <cfRule type="expression" dxfId="26" priority="27">
      <formula>IF($B16&lt;&gt;"",TRUE,FALSE)</formula>
    </cfRule>
  </conditionalFormatting>
  <conditionalFormatting sqref="I16">
    <cfRule type="expression" dxfId="25" priority="26">
      <formula>IF($B16&lt;&gt;"",TRUE,FALSE)</formula>
    </cfRule>
  </conditionalFormatting>
  <conditionalFormatting sqref="C17:F17">
    <cfRule type="expression" dxfId="24" priority="25">
      <formula>IF($B17&lt;&gt;"",TRUE,FALSE)</formula>
    </cfRule>
  </conditionalFormatting>
  <conditionalFormatting sqref="G17">
    <cfRule type="expression" dxfId="23" priority="24">
      <formula>IF($B17&lt;&gt;"",TRUE,FALSE)</formula>
    </cfRule>
  </conditionalFormatting>
  <conditionalFormatting sqref="H17">
    <cfRule type="expression" dxfId="22" priority="23">
      <formula>IF($B17&lt;&gt;"",TRUE,FALSE)</formula>
    </cfRule>
  </conditionalFormatting>
  <conditionalFormatting sqref="I17">
    <cfRule type="expression" dxfId="21" priority="22">
      <formula>IF($B17&lt;&gt;"",TRUE,FALSE)</formula>
    </cfRule>
  </conditionalFormatting>
  <conditionalFormatting sqref="C18:F18">
    <cfRule type="expression" dxfId="20" priority="21">
      <formula>IF($B18&lt;&gt;"",TRUE,FALSE)</formula>
    </cfRule>
  </conditionalFormatting>
  <conditionalFormatting sqref="G18">
    <cfRule type="expression" dxfId="19" priority="20">
      <formula>IF($B18&lt;&gt;"",TRUE,FALSE)</formula>
    </cfRule>
  </conditionalFormatting>
  <conditionalFormatting sqref="H18">
    <cfRule type="expression" dxfId="18" priority="19">
      <formula>IF($B18&lt;&gt;"",TRUE,FALSE)</formula>
    </cfRule>
  </conditionalFormatting>
  <conditionalFormatting sqref="I18">
    <cfRule type="expression" dxfId="17" priority="18">
      <formula>IF($B18&lt;&gt;"",TRUE,FALSE)</formula>
    </cfRule>
  </conditionalFormatting>
  <conditionalFormatting sqref="C19:F19">
    <cfRule type="expression" dxfId="16" priority="17">
      <formula>IF($B19&lt;&gt;"",TRUE,FALSE)</formula>
    </cfRule>
  </conditionalFormatting>
  <conditionalFormatting sqref="G19">
    <cfRule type="expression" dxfId="15" priority="16">
      <formula>IF($B19&lt;&gt;"",TRUE,FALSE)</formula>
    </cfRule>
  </conditionalFormatting>
  <conditionalFormatting sqref="H19">
    <cfRule type="expression" dxfId="14" priority="15">
      <formula>IF($B19&lt;&gt;"",TRUE,FALSE)</formula>
    </cfRule>
  </conditionalFormatting>
  <conditionalFormatting sqref="I19">
    <cfRule type="expression" dxfId="13" priority="14">
      <formula>IF($B19&lt;&gt;"",TRUE,FALSE)</formula>
    </cfRule>
  </conditionalFormatting>
  <conditionalFormatting sqref="C20:F20">
    <cfRule type="expression" dxfId="12" priority="13">
      <formula>IF($B20&lt;&gt;"",TRUE,FALSE)</formula>
    </cfRule>
  </conditionalFormatting>
  <conditionalFormatting sqref="G20">
    <cfRule type="expression" dxfId="11" priority="12">
      <formula>IF($B20&lt;&gt;"",TRUE,FALSE)</formula>
    </cfRule>
  </conditionalFormatting>
  <conditionalFormatting sqref="H20">
    <cfRule type="expression" dxfId="10" priority="11">
      <formula>IF($B20&lt;&gt;"",TRUE,FALSE)</formula>
    </cfRule>
  </conditionalFormatting>
  <conditionalFormatting sqref="I20">
    <cfRule type="expression" dxfId="9" priority="10">
      <formula>IF($B20&lt;&gt;"",TRUE,FALSE)</formula>
    </cfRule>
  </conditionalFormatting>
  <conditionalFormatting sqref="C21:F21">
    <cfRule type="expression" dxfId="8" priority="9">
      <formula>IF($B21&lt;&gt;"",TRUE,FALSE)</formula>
    </cfRule>
  </conditionalFormatting>
  <conditionalFormatting sqref="G21">
    <cfRule type="expression" dxfId="7" priority="8">
      <formula>IF($B21&lt;&gt;"",TRUE,FALSE)</formula>
    </cfRule>
  </conditionalFormatting>
  <conditionalFormatting sqref="H21">
    <cfRule type="expression" dxfId="6" priority="7">
      <formula>IF($B21&lt;&gt;"",TRUE,FALSE)</formula>
    </cfRule>
  </conditionalFormatting>
  <conditionalFormatting sqref="I21">
    <cfRule type="expression" dxfId="5" priority="6">
      <formula>IF($B21&lt;&gt;"",TRUE,FALSE)</formula>
    </cfRule>
  </conditionalFormatting>
  <conditionalFormatting sqref="C22:F22">
    <cfRule type="expression" dxfId="4" priority="5">
      <formula>IF($B22&lt;&gt;"",TRUE,FALSE)</formula>
    </cfRule>
  </conditionalFormatting>
  <conditionalFormatting sqref="G22">
    <cfRule type="expression" dxfId="3" priority="4">
      <formula>IF($B22&lt;&gt;"",TRUE,FALSE)</formula>
    </cfRule>
  </conditionalFormatting>
  <conditionalFormatting sqref="H22">
    <cfRule type="expression" dxfId="2" priority="3">
      <formula>IF($B22&lt;&gt;"",TRUE,FALSE)</formula>
    </cfRule>
  </conditionalFormatting>
  <conditionalFormatting sqref="I22">
    <cfRule type="expression" dxfId="1" priority="2">
      <formula>IF($B22&lt;&gt;"",TRUE,FALSE)</formula>
    </cfRule>
  </conditionalFormatting>
  <conditionalFormatting sqref="C28:F28">
    <cfRule type="expression" dxfId="0" priority="1">
      <formula>IF($B$28&lt;&gt;"",TRUE,FALSE)</formula>
    </cfRule>
  </conditionalFormatting>
  <dataValidations xWindow="1143" yWindow="652" count="9">
    <dataValidation type="list" allowBlank="1" showInputMessage="1" showErrorMessage="1" sqref="B24 F27:F28 F13:F22" xr:uid="{00000000-0002-0000-0000-000000000000}">
      <formula1>$O$2:$O$3</formula1>
    </dataValidation>
    <dataValidation type="list" allowBlank="1" showInputMessage="1" showErrorMessage="1" sqref="C13:C22" xr:uid="{00000000-0002-0000-0000-000001000000}">
      <formula1>$P$2:$P$5</formula1>
    </dataValidation>
    <dataValidation type="list" allowBlank="1" showInputMessage="1" showErrorMessage="1" sqref="I13:I22" xr:uid="{00000000-0002-0000-0000-000002000000}">
      <formula1>$O$7:$O$9</formula1>
    </dataValidation>
    <dataValidation type="date" allowBlank="1" showInputMessage="1" showErrorMessage="1" errorTitle="Zeitraum ungültig" error="Der Kurs muss im Zeitraum von 01.01.2023 bis 31.12.2024 liegen." sqref="E27:E28" xr:uid="{00000000-0002-0000-0000-000003000000}">
      <formula1>44927</formula1>
      <formula2>45657</formula2>
    </dataValidation>
    <dataValidation type="list" allowBlank="1" showInputMessage="1" showErrorMessage="1" sqref="G8:G9 G13 G15" xr:uid="{00000000-0002-0000-0000-000004000000}">
      <formula1>$P$9:$P$11</formula1>
    </dataValidation>
    <dataValidation type="list" allowBlank="1" showInputMessage="1" showErrorMessage="1" sqref="H14:H22" xr:uid="{00000000-0002-0000-0000-000005000000}">
      <formula1>$P$7:$P$10</formula1>
    </dataValidation>
    <dataValidation type="list" allowBlank="1" showInputMessage="1" showErrorMessage="1" sqref="G14 G16:G22" xr:uid="{00000000-0002-0000-0000-000006000000}">
      <formula1>$P$9:$P$10</formula1>
    </dataValidation>
    <dataValidation allowBlank="1" showInputMessage="1" showErrorMessage="1" promptTitle="Studiengebühren" prompt="Das SD trägt die gesamten Studiengebühren, wenn belegt wird, dass diese von der Trägerschaft direkt bezahlt oder nachträglich der studierenden Person zurückerstattet worden sind. " sqref="E13:E22" xr:uid="{00000000-0002-0000-0000-000007000000}"/>
    <dataValidation type="list" allowBlank="1" showInputMessage="1" showErrorMessage="1" sqref="H13" xr:uid="{D86427B8-D262-4464-9048-AE085554CA68}">
      <formula1>$P$7:$P$11</formula1>
    </dataValidation>
  </dataValidations>
  <pageMargins left="0.70866141732283472" right="0.70866141732283472" top="0.9055118110236221" bottom="0.78740157480314965" header="0.31496062992125984" footer="0.31496062992125984"/>
  <pageSetup paperSize="9" scale="58" orientation="landscape" r:id="rId1"/>
  <headerFooter scaleWithDoc="0">
    <oddHeader>&amp;L&amp;G</oddHead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438E6E0-8563-47F3-BFFB-F676BE9B901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E1310FDC-A984-41C7-A48B-D347BE015C50}">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0F27EF5F-94AD-42F2-8BA2-1B5AF59B484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Studium HF Kindheitspädagogik</vt:lpstr>
      <vt:lpstr>'Studium HF Kindheitspädagogik'!Druckbereich</vt:lpstr>
    </vt:vector>
  </TitlesOfParts>
  <Company>Stadt Zürich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Silvio Foscan (sozfoi)</dc:creator>
  <cp:lastModifiedBy>Bühler Sarah (SD)</cp:lastModifiedBy>
  <cp:lastPrinted>2023-04-06T15:15:59Z</cp:lastPrinted>
  <dcterms:created xsi:type="dcterms:W3CDTF">2023-03-29T07:54:11Z</dcterms:created>
  <dcterms:modified xsi:type="dcterms:W3CDTF">2023-09-29T07:40:03Z</dcterms:modified>
</cp:coreProperties>
</file>