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showObjects="none" filterPrivacy="1" codeName="DieseArbeitsmappe" defaultThemeVersion="166925"/>
  <xr:revisionPtr revIDLastSave="0" documentId="13_ncr:40009_{6E402EDB-804C-4463-A00B-6B47981895C4}" xr6:coauthVersionLast="47" xr6:coauthVersionMax="47" xr10:uidLastSave="{00000000-0000-0000-0000-000000000000}"/>
  <bookViews>
    <workbookView xWindow="19485" yWindow="1500" windowWidth="18390" windowHeight="12960"/>
  </bookViews>
  <sheets>
    <sheet name="Mittlerer Verf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1" i="1" s="1"/>
  <c r="A16" i="1" s="1"/>
  <c r="C21" i="1" s="1"/>
  <c r="E21" i="1" s="1"/>
  <c r="G9" i="1"/>
  <c r="G10" i="1"/>
  <c r="A11" i="1"/>
  <c r="A21" i="1"/>
  <c r="H16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8"/>
            <color indexed="81"/>
            <rFont val="Tahoma"/>
          </rPr>
          <t>Eingabe des Kapitals</t>
        </r>
        <r>
          <rPr>
            <sz val="8"/>
            <color indexed="81"/>
            <rFont val="Tahoma"/>
          </rPr>
          <t xml:space="preserve">
</t>
        </r>
      </text>
    </comment>
    <comment ref="C8" authorId="0" shapeId="0">
      <text>
        <r>
          <rPr>
            <b/>
            <sz val="8"/>
            <color indexed="81"/>
            <rFont val="Tahoma"/>
          </rPr>
          <t>Eingabe des Datums</t>
        </r>
        <r>
          <rPr>
            <sz val="8"/>
            <color indexed="81"/>
            <rFont val="Tahoma"/>
          </rPr>
          <t xml:space="preserve">
</t>
        </r>
      </text>
    </comment>
    <comment ref="E9" authorId="0" shapeId="0">
      <text>
        <r>
          <rPr>
            <b/>
            <sz val="8"/>
            <color indexed="81"/>
            <rFont val="Tahoma"/>
          </rPr>
          <t>Differenz vom Verfalltag des 1. Kapitals und des 2. Kapitals</t>
        </r>
        <r>
          <rPr>
            <sz val="8"/>
            <color indexed="81"/>
            <rFont val="Tahoma"/>
          </rPr>
          <t xml:space="preserve">
Beispiel -  01.01.2000
                01.01.2001 
Differenz   360 Tage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Differenz vom Verfalltag des 2. Kapitals und des 3. Kapitals</t>
        </r>
        <r>
          <rPr>
            <sz val="8"/>
            <color indexed="81"/>
            <rFont val="Tahoma"/>
          </rPr>
          <t xml:space="preserve">
Beispiel -  01.01.2001
                01.01.2002 
Differenz   360 Tage
</t>
        </r>
      </text>
    </comment>
  </commentList>
</comments>
</file>

<file path=xl/sharedStrings.xml><?xml version="1.0" encoding="utf-8"?>
<sst xmlns="http://schemas.openxmlformats.org/spreadsheetml/2006/main" count="14" uniqueCount="14">
  <si>
    <t>Mittlerer Verfall</t>
  </si>
  <si>
    <t>Kapital</t>
  </si>
  <si>
    <t>Verfall</t>
  </si>
  <si>
    <t>Tage</t>
  </si>
  <si>
    <t>Nrn.</t>
  </si>
  <si>
    <t>Nummern-Berechnung</t>
  </si>
  <si>
    <t>Berechnung Verfalltage</t>
  </si>
  <si>
    <t>=Runden(((Kapital*Tage)/100);0)</t>
  </si>
  <si>
    <t>Berechnung mittlerer Verfall</t>
  </si>
  <si>
    <t>+</t>
  </si>
  <si>
    <t>=</t>
  </si>
  <si>
    <t>Stichtag + Verfalltage = Datum des mittl. Verfalls</t>
  </si>
  <si>
    <t>Kapital mit TZ</t>
  </si>
  <si>
    <t>Berechnungshinweis: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</si>
</sst>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0" formatCode="yyyy\/mm\/dd"/>
    <numFmt numFmtId="175" formatCode="_ * #,##0_ ;_ * \-#,##0_ ;_ * &quot;-&quot;??_ ;_ @_ "/>
  </numFmts>
  <fonts count="8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color indexed="81"/>
      <name val="Tahom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NumberFormat="1" applyFont="1" applyAlignment="1">
      <alignment horizontal="center"/>
    </xf>
    <xf numFmtId="170" fontId="2" fillId="0" borderId="0" xfId="0" applyNumberFormat="1" applyFont="1"/>
    <xf numFmtId="175" fontId="2" fillId="0" borderId="0" xfId="1" applyNumberFormat="1" applyFont="1"/>
    <xf numFmtId="0" fontId="2" fillId="0" borderId="0" xfId="0" applyFont="1" applyAlignment="1">
      <alignment horizontal="center"/>
    </xf>
    <xf numFmtId="175" fontId="2" fillId="0" borderId="0" xfId="0" applyNumberFormat="1" applyFont="1"/>
    <xf numFmtId="0" fontId="2" fillId="2" borderId="0" xfId="0" applyNumberFormat="1" applyFont="1" applyFill="1" applyAlignment="1">
      <alignment horizontal="center"/>
    </xf>
    <xf numFmtId="43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/>
    <xf numFmtId="43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center"/>
    </xf>
    <xf numFmtId="0" fontId="2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</xf>
    <xf numFmtId="43" fontId="2" fillId="0" borderId="0" xfId="1" applyFont="1" applyProtection="1">
      <protection locked="0"/>
    </xf>
    <xf numFmtId="0" fontId="3" fillId="0" borderId="0" xfId="0" applyFont="1" applyAlignment="1"/>
    <xf numFmtId="0" fontId="7" fillId="0" borderId="0" xfId="0" applyFont="1"/>
    <xf numFmtId="0" fontId="7" fillId="0" borderId="0" xfId="1" applyNumberFormat="1" applyFont="1" applyAlignment="1">
      <alignment horizontal="left"/>
    </xf>
    <xf numFmtId="0" fontId="7" fillId="0" borderId="0" xfId="1" applyNumberFormat="1" applyFont="1"/>
    <xf numFmtId="0" fontId="7" fillId="0" borderId="0" xfId="0" applyFont="1" applyAlignment="1">
      <alignment horizontal="left"/>
    </xf>
    <xf numFmtId="14" fontId="2" fillId="0" borderId="0" xfId="0" applyNumberFormat="1" applyFont="1" applyProtection="1">
      <protection locked="0"/>
    </xf>
    <xf numFmtId="14" fontId="2" fillId="0" borderId="0" xfId="1" applyNumberFormat="1" applyFont="1"/>
    <xf numFmtId="14" fontId="2" fillId="2" borderId="0" xfId="0" applyNumberFormat="1" applyFont="1" applyFill="1" applyAlignment="1">
      <alignment horizontal="center"/>
    </xf>
    <xf numFmtId="0" fontId="2" fillId="0" borderId="1" xfId="0" quotePrefix="1" applyFont="1" applyBorder="1"/>
    <xf numFmtId="0" fontId="2" fillId="0" borderId="1" xfId="0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29"/>
  <sheetViews>
    <sheetView tabSelected="1" workbookViewId="0">
      <selection activeCell="A16" sqref="A16"/>
    </sheetView>
  </sheetViews>
  <sheetFormatPr baseColWidth="10" defaultRowHeight="15" x14ac:dyDescent="0.2"/>
  <cols>
    <col min="1" max="1" width="14.42578125" style="1" customWidth="1"/>
    <col min="2" max="2" width="15.5703125" style="1" customWidth="1"/>
    <col min="3" max="3" width="12.7109375" style="1" bestFit="1" customWidth="1"/>
    <col min="4" max="4" width="11.42578125" style="1" customWidth="1"/>
    <col min="5" max="5" width="13.7109375" style="1" customWidth="1"/>
    <col min="6" max="6" width="6.5703125" style="1" customWidth="1"/>
    <col min="7" max="16384" width="11.42578125" style="1"/>
  </cols>
  <sheetData>
    <row r="1" spans="1:11" ht="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ht="15.75" x14ac:dyDescent="0.25">
      <c r="A4" s="19" t="s">
        <v>5</v>
      </c>
    </row>
    <row r="6" spans="1:11" ht="15.75" x14ac:dyDescent="0.25">
      <c r="A6" s="22" t="s">
        <v>1</v>
      </c>
      <c r="B6" s="19" t="s">
        <v>12</v>
      </c>
      <c r="C6" s="19" t="s">
        <v>2</v>
      </c>
      <c r="D6" s="19"/>
      <c r="E6" s="19" t="s">
        <v>3</v>
      </c>
      <c r="F6" s="19"/>
      <c r="G6" s="19" t="s">
        <v>4</v>
      </c>
      <c r="H6" s="19" t="s">
        <v>13</v>
      </c>
    </row>
    <row r="8" spans="1:11" x14ac:dyDescent="0.2">
      <c r="A8" s="17">
        <v>1</v>
      </c>
      <c r="C8" s="23">
        <v>36526</v>
      </c>
      <c r="E8" s="8">
        <v>0</v>
      </c>
      <c r="G8" s="1">
        <f>ROUND(((A8*E8)/100),0)</f>
        <v>0</v>
      </c>
      <c r="H8" s="26" t="s">
        <v>7</v>
      </c>
    </row>
    <row r="9" spans="1:11" x14ac:dyDescent="0.2">
      <c r="A9" s="17">
        <v>1</v>
      </c>
      <c r="C9" s="23">
        <v>36892</v>
      </c>
      <c r="E9" s="15">
        <v>360</v>
      </c>
      <c r="G9" s="1">
        <f>ROUND(((A9*E9)/100),0)</f>
        <v>4</v>
      </c>
      <c r="H9" s="27"/>
    </row>
    <row r="10" spans="1:11" x14ac:dyDescent="0.2">
      <c r="A10" s="17">
        <v>1</v>
      </c>
      <c r="C10" s="23">
        <v>37257</v>
      </c>
      <c r="E10" s="15">
        <v>360</v>
      </c>
      <c r="G10" s="1">
        <f>ROUND(((A10*E10)/100),0)</f>
        <v>4</v>
      </c>
      <c r="H10" s="27"/>
    </row>
    <row r="11" spans="1:11" x14ac:dyDescent="0.2">
      <c r="A11" s="2">
        <f>SUM(A8:A10)</f>
        <v>3</v>
      </c>
      <c r="C11" s="4"/>
      <c r="E11" s="3"/>
      <c r="G11" s="1">
        <f>SUM(G8:G10)</f>
        <v>8</v>
      </c>
      <c r="H11" s="27"/>
    </row>
    <row r="12" spans="1:11" x14ac:dyDescent="0.2">
      <c r="A12" s="2"/>
      <c r="E12" s="3"/>
    </row>
    <row r="13" spans="1:11" x14ac:dyDescent="0.2">
      <c r="A13" s="2"/>
      <c r="E13" s="16"/>
    </row>
    <row r="14" spans="1:11" ht="15.75" x14ac:dyDescent="0.25">
      <c r="A14" s="20" t="s">
        <v>6</v>
      </c>
      <c r="E14" s="3"/>
    </row>
    <row r="15" spans="1:11" x14ac:dyDescent="0.2">
      <c r="A15" s="2"/>
      <c r="E15" s="3"/>
    </row>
    <row r="16" spans="1:11" x14ac:dyDescent="0.2">
      <c r="A16" s="5">
        <f>ROUND(G11/(A11/100),0)</f>
        <v>267</v>
      </c>
      <c r="E16" s="3"/>
      <c r="H16" s="26" t="str">
        <f ca="1">_xlfn.FORMULATEXT(A16)</f>
        <v>=RUNDEN(G11/(A11/100);0)</v>
      </c>
    </row>
    <row r="17" spans="1:6" x14ac:dyDescent="0.2">
      <c r="A17" s="2"/>
      <c r="E17" s="3"/>
    </row>
    <row r="18" spans="1:6" x14ac:dyDescent="0.2">
      <c r="A18" s="2"/>
      <c r="E18" s="3"/>
    </row>
    <row r="19" spans="1:6" ht="15.75" x14ac:dyDescent="0.25">
      <c r="A19" s="21" t="s">
        <v>8</v>
      </c>
      <c r="E19" s="3"/>
    </row>
    <row r="20" spans="1:6" x14ac:dyDescent="0.2">
      <c r="A20" s="2"/>
      <c r="E20" s="3"/>
    </row>
    <row r="21" spans="1:6" x14ac:dyDescent="0.2">
      <c r="A21" s="24">
        <f>C8</f>
        <v>36526</v>
      </c>
      <c r="B21" s="6" t="s">
        <v>9</v>
      </c>
      <c r="C21" s="7">
        <f>A16:A16</f>
        <v>267</v>
      </c>
      <c r="D21" s="6" t="s">
        <v>10</v>
      </c>
      <c r="E21" s="25">
        <f>A21+C21</f>
        <v>36793</v>
      </c>
    </row>
    <row r="22" spans="1:6" x14ac:dyDescent="0.2">
      <c r="A22" s="2"/>
      <c r="E22" s="3"/>
    </row>
    <row r="23" spans="1:6" x14ac:dyDescent="0.2">
      <c r="A23" s="2"/>
      <c r="E23" s="1" t="s">
        <v>11</v>
      </c>
    </row>
    <row r="24" spans="1:6" x14ac:dyDescent="0.2">
      <c r="A24" s="2"/>
      <c r="E24" s="14"/>
    </row>
    <row r="25" spans="1:6" x14ac:dyDescent="0.2">
      <c r="A25" s="2"/>
      <c r="E25" s="3"/>
    </row>
    <row r="26" spans="1:6" x14ac:dyDescent="0.2">
      <c r="A26" s="2"/>
      <c r="C26" s="10"/>
      <c r="D26" s="10"/>
      <c r="E26" s="11"/>
      <c r="F26" s="9"/>
    </row>
    <row r="27" spans="1:6" x14ac:dyDescent="0.2">
      <c r="A27" s="2"/>
      <c r="B27" s="13"/>
      <c r="C27" s="10"/>
      <c r="D27" s="10"/>
      <c r="E27" s="11"/>
      <c r="F27" s="9"/>
    </row>
    <row r="28" spans="1:6" x14ac:dyDescent="0.2">
      <c r="A28" s="12"/>
      <c r="B28" s="12"/>
      <c r="C28" s="10"/>
      <c r="D28" s="10"/>
      <c r="E28" s="11"/>
      <c r="F28" s="9"/>
    </row>
    <row r="29" spans="1:6" x14ac:dyDescent="0.2">
      <c r="A29" s="12"/>
      <c r="B29" s="12"/>
      <c r="C29" s="10"/>
      <c r="D29" s="10"/>
      <c r="E29" s="11"/>
      <c r="F29" s="9"/>
    </row>
  </sheetData>
  <sheetProtection selectLockedCells="1"/>
  <mergeCells count="1">
    <mergeCell ref="A1:K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cellWatches>
    <cellWatch r="E26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Mittlerer Verfall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Berechnung Mittlerer Verfall</dc:title>
  <dc:creator/>
  <cp:lastModifiedBy/>
  <cp:lastPrinted>2007-08-02T13:46:55Z</cp:lastPrinted>
  <dcterms:created xsi:type="dcterms:W3CDTF">2006-02-17T14:32:44Z</dcterms:created>
  <dcterms:modified xsi:type="dcterms:W3CDTF">2024-06-24T12:48:45Z</dcterms:modified>
</cp:coreProperties>
</file>